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o\Desktop\2024\"/>
    </mc:Choice>
  </mc:AlternateContent>
  <bookViews>
    <workbookView xWindow="0" yWindow="0" windowWidth="28800" windowHeight="13425" activeTab="1"/>
  </bookViews>
  <sheets>
    <sheet name="OCCUPAZIONE_PERM" sheetId="1" r:id="rId1"/>
    <sheet name="OCCUPAZIONE_TEMP" sheetId="2" r:id="rId2"/>
  </sheets>
  <definedNames>
    <definedName name="_xlnm._FilterDatabase" localSheetId="1" hidden="1">OCCUPAZIONE_TEMP!$C$1:$C$15</definedName>
  </definedNames>
  <calcPr calcId="152511"/>
</workbook>
</file>

<file path=xl/calcChain.xml><?xml version="1.0" encoding="utf-8"?>
<calcChain xmlns="http://schemas.openxmlformats.org/spreadsheetml/2006/main">
  <c r="K18" i="2" l="1"/>
  <c r="K20" i="2"/>
  <c r="L20" i="2" s="1"/>
  <c r="D21" i="2" s="1"/>
  <c r="K16" i="2"/>
  <c r="L16" i="2" s="1"/>
  <c r="D17" i="2" s="1"/>
  <c r="H18" i="2"/>
  <c r="I18" i="2" s="1"/>
  <c r="D18" i="2" s="1"/>
  <c r="H20" i="2"/>
  <c r="H16" i="2"/>
  <c r="I16" i="2" s="1"/>
  <c r="D16" i="2" s="1"/>
  <c r="I44" i="2"/>
  <c r="D44" i="2" s="1"/>
  <c r="L64" i="2"/>
  <c r="D65" i="2" s="1"/>
  <c r="I64" i="2"/>
  <c r="D64" i="2" s="1"/>
  <c r="L52" i="2"/>
  <c r="D53" i="2" s="1"/>
  <c r="I52" i="2"/>
  <c r="D52" i="2" s="1"/>
  <c r="L42" i="2"/>
  <c r="D43" i="2" s="1"/>
  <c r="I42" i="2"/>
  <c r="D42" i="2" s="1"/>
  <c r="L40" i="2"/>
  <c r="D41" i="2" s="1"/>
  <c r="I40" i="2"/>
  <c r="D40" i="2" s="1"/>
  <c r="L38" i="2"/>
  <c r="D39" i="2" s="1"/>
  <c r="I38" i="2"/>
  <c r="D38" i="2" s="1"/>
  <c r="L36" i="2"/>
  <c r="D37" i="2" s="1"/>
  <c r="I36" i="2"/>
  <c r="D36" i="2" s="1"/>
  <c r="L34" i="2"/>
  <c r="D35" i="2" s="1"/>
  <c r="I34" i="2"/>
  <c r="D34" i="2" s="1"/>
  <c r="L32" i="2"/>
  <c r="D33" i="2" s="1"/>
  <c r="I32" i="2"/>
  <c r="D32" i="2" s="1"/>
  <c r="I22" i="2"/>
  <c r="D22" i="2" s="1"/>
  <c r="L56" i="2"/>
  <c r="D57" i="2" s="1"/>
  <c r="I56" i="2"/>
  <c r="D56" i="2" s="1"/>
  <c r="L44" i="2"/>
  <c r="D45" i="2" s="1"/>
  <c r="M19" i="1"/>
  <c r="J19" i="1"/>
  <c r="B19" i="1" s="1"/>
  <c r="S18" i="1"/>
  <c r="E18" i="1" s="1"/>
  <c r="P18" i="1"/>
  <c r="D18" i="1" s="1"/>
  <c r="P17" i="1"/>
  <c r="D17" i="1" s="1"/>
  <c r="M17" i="1"/>
  <c r="C17" i="1" s="1"/>
  <c r="M18" i="1"/>
  <c r="C18" i="1" s="1"/>
  <c r="C19" i="1"/>
  <c r="J17" i="1"/>
  <c r="B17" i="1" s="1"/>
  <c r="J18" i="1"/>
  <c r="M15" i="1"/>
  <c r="C15" i="1" s="1"/>
  <c r="M16" i="1"/>
  <c r="C16" i="1" s="1"/>
  <c r="J15" i="1"/>
  <c r="B15" i="1" s="1"/>
  <c r="J16" i="1"/>
  <c r="B16" i="1" s="1"/>
  <c r="M12" i="1"/>
  <c r="C12" i="1" s="1"/>
  <c r="M13" i="1"/>
  <c r="C13" i="1" s="1"/>
  <c r="M14" i="1"/>
  <c r="C14" i="1" s="1"/>
  <c r="J12" i="1"/>
  <c r="B12" i="1" s="1"/>
  <c r="J13" i="1"/>
  <c r="B13" i="1" s="1"/>
  <c r="J14" i="1"/>
  <c r="B14" i="1" s="1"/>
  <c r="M11" i="1"/>
  <c r="C11" i="1" s="1"/>
  <c r="J11" i="1"/>
  <c r="B11" i="1" s="1"/>
  <c r="L50" i="2" l="1"/>
  <c r="D51" i="2" s="1"/>
  <c r="I54" i="2"/>
  <c r="D54" i="2" s="1"/>
  <c r="I20" i="2"/>
  <c r="D20" i="2" s="1"/>
  <c r="L54" i="2"/>
  <c r="D55" i="2" s="1"/>
  <c r="I48" i="2"/>
  <c r="D48" i="2" s="1"/>
  <c r="I46" i="2"/>
  <c r="D46" i="2" s="1"/>
  <c r="L48" i="2"/>
  <c r="D49" i="2" s="1"/>
  <c r="I60" i="2"/>
  <c r="D60" i="2" s="1"/>
  <c r="L60" i="2"/>
  <c r="D61" i="2" s="1"/>
  <c r="I62" i="2"/>
  <c r="D62" i="2" s="1"/>
  <c r="I26" i="2"/>
  <c r="D26" i="2" s="1"/>
  <c r="I24" i="2"/>
  <c r="D24" i="2" s="1"/>
  <c r="L46" i="2"/>
  <c r="D47" i="2" s="1"/>
  <c r="I58" i="2"/>
  <c r="D58" i="2" s="1"/>
  <c r="L58" i="2"/>
  <c r="D59" i="2" s="1"/>
  <c r="L24" i="2"/>
  <c r="D25" i="2" s="1"/>
  <c r="I30" i="2"/>
  <c r="D30" i="2" s="1"/>
  <c r="I50" i="2"/>
  <c r="D50" i="2" s="1"/>
  <c r="L62" i="2"/>
  <c r="D63" i="2" s="1"/>
  <c r="L22" i="2"/>
  <c r="D23" i="2" s="1"/>
  <c r="L26" i="2"/>
  <c r="D27" i="2" s="1"/>
  <c r="I28" i="2"/>
  <c r="D28" i="2" s="1"/>
  <c r="L18" i="2"/>
  <c r="D19" i="2" s="1"/>
  <c r="B18" i="1"/>
  <c r="L30" i="2" l="1"/>
  <c r="D31" i="2" s="1"/>
  <c r="L28" i="2"/>
  <c r="D29" i="2" s="1"/>
  <c r="L14" i="2"/>
  <c r="D15" i="2" s="1"/>
  <c r="I14" i="2"/>
  <c r="D14" i="2" s="1"/>
  <c r="L12" i="2"/>
  <c r="D13" i="2" s="1"/>
  <c r="I12" i="2"/>
  <c r="D12" i="2" s="1"/>
  <c r="L10" i="2"/>
  <c r="I10" i="2"/>
  <c r="L8" i="2"/>
  <c r="D9" i="2" s="1"/>
  <c r="I8" i="2"/>
  <c r="D8" i="2" s="1"/>
  <c r="L6" i="2"/>
  <c r="D7" i="2" s="1"/>
  <c r="I6" i="2"/>
  <c r="D6" i="2" s="1"/>
  <c r="D11" i="2" l="1"/>
  <c r="D10" i="2"/>
  <c r="M7" i="1"/>
  <c r="C7" i="1" s="1"/>
  <c r="M8" i="1"/>
  <c r="C8" i="1" s="1"/>
  <c r="M9" i="1"/>
  <c r="C9" i="1" s="1"/>
  <c r="M10" i="1"/>
  <c r="C10" i="1" s="1"/>
  <c r="M6" i="1"/>
  <c r="C6" i="1" s="1"/>
  <c r="J7" i="1"/>
  <c r="B7" i="1" s="1"/>
  <c r="J8" i="1"/>
  <c r="B8" i="1" s="1"/>
  <c r="J9" i="1"/>
  <c r="B9" i="1" s="1"/>
  <c r="J10" i="1"/>
  <c r="B10" i="1" s="1"/>
  <c r="J6" i="1"/>
  <c r="B6" i="1" s="1"/>
</calcChain>
</file>

<file path=xl/sharedStrings.xml><?xml version="1.0" encoding="utf-8"?>
<sst xmlns="http://schemas.openxmlformats.org/spreadsheetml/2006/main" count="149" uniqueCount="47">
  <si>
    <t>TABELLA TARIFFA CANONE PATRIMONIALE DI CONCESSIONE, AUTORIZZAZIONE ART. 1 COMMA 819 LETT. a) --LEGGE N. 160 DEL 27 DICEMBRE 2019</t>
  </si>
  <si>
    <t>Occupazione, anche abusiva, delle aree appartenenti al demanio o al patrimonio indisponibile degli enti e degli spazi soprastanti o sottostanti il suolo pubblico</t>
  </si>
  <si>
    <t>TIPOLOGIA</t>
  </si>
  <si>
    <t>II° CATEGORIA</t>
  </si>
  <si>
    <t>I° CATEGORIA</t>
  </si>
  <si>
    <t>PERIODO</t>
  </si>
  <si>
    <t>CATEGORIA</t>
  </si>
  <si>
    <t>TARIFFA GIORNALIERA</t>
  </si>
  <si>
    <t xml:space="preserve">I° Categoria </t>
  </si>
  <si>
    <t>II° Categoria</t>
  </si>
  <si>
    <t>Tariffa standard</t>
  </si>
  <si>
    <t>Tariffa 2020</t>
  </si>
  <si>
    <t>TABELLA TARIFFA CANONE PATRIMONIALE DI CONCESSIONE, AUTORIZZAZIONE ART. 1 COMMA 819 LETT. a) LEGGE N. 160 DEL 27 DICEMBRE 2019</t>
  </si>
  <si>
    <t>Coefficiente</t>
  </si>
  <si>
    <t>Occupazione del Suolo</t>
  </si>
  <si>
    <t>Occupazioni con tende fisse o retraibili aggettanti direttamente sul suolo</t>
  </si>
  <si>
    <t>Occupazione del suolo</t>
  </si>
  <si>
    <t>Occupazione di spazi soprastanti e sottostanti il suolo</t>
  </si>
  <si>
    <t>Occupazioni del sottosuolo e soprassuolo stradale con condutture, cavi, impianti in genere ed altri manufatti destinati all'esercizio ed alla manutenzione di pubblici servizi, compresi quelli posti sul suolo e collegati alle reti stesse. UTENZE</t>
  </si>
  <si>
    <t>Occupazioni del sottosuolo e soprassuolo stradale con condutture, cavi, impianti in genere ed altri manufatti destinati all'esercizio ed alla manutenzione di pubblici servizi, compresi quelli posti sul suolo e collegati alle reti stesse.</t>
  </si>
  <si>
    <t>Giornaliera</t>
  </si>
  <si>
    <t>III° CATEGORIA</t>
  </si>
  <si>
    <t>Occupazione con passi carrabili</t>
  </si>
  <si>
    <t>Occupazioni con passi carrabili di accesso ad impianti per la distribuzione dei carburanti</t>
  </si>
  <si>
    <t>Accessi carrabili o pedonali a raso per i quali, a seguito del rilascio di apposito cartello
segnaletico, sia vietata la sosta indiscriminata sull' area antistante gli accessi medesimi</t>
  </si>
  <si>
    <t>Passi carrabili costruiti dal Comune che sulla base di elementi di carattere oggettivo
risultino non utilizzabili e comunque di fatto non utilizzati dal proprietario dell' immobile o da
altri soggetti legati allo stesso da vincoli di parentela, affinità o da qualsiasi altro rapporto</t>
  </si>
  <si>
    <t>Per le occupazioni con autovetture adibite a trasporto pubblico nelle aree a ciò
destinate, il canone va commisurato alla superficie dei singoli posti assegna</t>
  </si>
  <si>
    <t>Occupazioni realizzate con innesti o allacci ad impianti di erogazione di pubblici servizi</t>
  </si>
  <si>
    <t>Occupazioni con seggiovie e funivie fino ad un massimo di 5 km. Lineari</t>
  </si>
  <si>
    <t>Occupazioni con seggiovie e funivie superiore a 5 km</t>
  </si>
  <si>
    <t>Occupazioni di suolo o soprassuolo con apparecchi automatici per la distribuzione di
tabacchi</t>
  </si>
  <si>
    <t>Distributori di carburante</t>
  </si>
  <si>
    <t>IV° CATEGORIA</t>
  </si>
  <si>
    <t>Occupazioni per installazioni, insegne ed impianti pubblicitari, vetrine, mostre e simili</t>
  </si>
  <si>
    <t>Occupazione che si protrae per non più di sette ore continuative nella giornata</t>
  </si>
  <si>
    <t>Occupazione che si protrae per non più di diciotto ore continuative nella giornata</t>
  </si>
  <si>
    <t>Giornaliera durata non inferiore a 15 giorni</t>
  </si>
  <si>
    <t>Giornaliera durata superiore a 30 giorni</t>
  </si>
  <si>
    <t>Per le occupazioni effettuate in occasione di fiere e festeggiamenti, con esclusione di
quelle realizzate con installazioni, attrazioni, giochi e divertimenti dello spettacolo viaggianti</t>
  </si>
  <si>
    <t>per le occupazioni realizzate da venditori ambulanti, pubblici
esercizi e da produttori agricoli che vendono direttamente il loro prodotto</t>
  </si>
  <si>
    <t>per le occupazione realizzate per l'esercizio dell' attività edilizia</t>
  </si>
  <si>
    <t>per le occupazioni effettuate con tende o simili</t>
  </si>
  <si>
    <t>per le occupazioni poste in essere con installazioni di attrazioni,
giuochi e divertimenti dello spettacolo viaggiante</t>
  </si>
  <si>
    <t>Per le occupazioni realizzate in occasione di manifestazioni politiche, culturali o sportive</t>
  </si>
  <si>
    <t>Per le occupazioni con autovetture di uso privato realizzate su aree a ciò destinate dal Comune</t>
  </si>
  <si>
    <t>OCCUPAZIONI SUOLO PUBBLICO PERMANENTE 2024</t>
  </si>
  <si>
    <t>OCCUPAZIONI SUOLO PUBBLICO TEMPORANEO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</si>
</sst>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1" xfId="0" applyBorder="1" applyAlignment="1">
      <alignment horizontal="center"/>
    </xf>
    <xf numFmtId="0" fontId="0" fillId="2" borderId="0" xfId="0" applyFill="1"/>
    <xf numFmtId="0" fontId="2" fillId="2" borderId="0" xfId="0" applyFont="1" applyFill="1" applyBorder="1" applyAlignment="1"/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 wrapText="1"/>
    </xf>
    <xf numFmtId="164" fontId="0" fillId="2" borderId="0" xfId="1" applyFont="1" applyFill="1" applyBorder="1"/>
    <xf numFmtId="164" fontId="1" fillId="3" borderId="1" xfId="1" applyFont="1" applyFill="1" applyBorder="1" applyAlignment="1">
      <alignment vertical="center"/>
    </xf>
    <xf numFmtId="164" fontId="0" fillId="2" borderId="0" xfId="1" applyFont="1" applyFill="1" applyBorder="1" applyAlignment="1">
      <alignment horizontal="center" vertical="center"/>
    </xf>
    <xf numFmtId="0" fontId="0" fillId="0" borderId="0" xfId="0" applyFill="1"/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2" fontId="0" fillId="2" borderId="0" xfId="0" applyNumberFormat="1" applyFill="1"/>
    <xf numFmtId="2" fontId="2" fillId="2" borderId="14" xfId="0" applyNumberFormat="1" applyFont="1" applyFill="1" applyBorder="1" applyAlignment="1">
      <alignment horizontal="center" vertical="center" wrapText="1"/>
    </xf>
    <xf numFmtId="2" fontId="0" fillId="3" borderId="22" xfId="1" applyNumberFormat="1" applyFont="1" applyFill="1" applyBorder="1"/>
    <xf numFmtId="0" fontId="0" fillId="0" borderId="27" xfId="0" applyBorder="1" applyAlignment="1">
      <alignment horizontal="center"/>
    </xf>
    <xf numFmtId="2" fontId="0" fillId="3" borderId="23" xfId="1" applyNumberFormat="1" applyFont="1" applyFill="1" applyBorder="1"/>
    <xf numFmtId="164" fontId="0" fillId="0" borderId="0" xfId="1" applyFont="1" applyFill="1" applyBorder="1"/>
    <xf numFmtId="164" fontId="0" fillId="0" borderId="0" xfId="1" applyFont="1" applyFill="1" applyBorder="1" applyAlignment="1">
      <alignment horizontal="center" vertical="center"/>
    </xf>
    <xf numFmtId="164" fontId="0" fillId="0" borderId="0" xfId="1" applyFont="1" applyFill="1" applyBorder="1" applyAlignment="1">
      <alignment vertical="center"/>
    </xf>
    <xf numFmtId="165" fontId="0" fillId="2" borderId="22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0" fillId="2" borderId="0" xfId="1" applyNumberFormat="1" applyFont="1" applyFill="1" applyBorder="1" applyAlignment="1">
      <alignment horizontal="center" vertical="center"/>
    </xf>
    <xf numFmtId="164" fontId="0" fillId="3" borderId="7" xfId="1" applyFont="1" applyFill="1" applyBorder="1" applyAlignment="1">
      <alignment horizontal="center" vertical="center"/>
    </xf>
    <xf numFmtId="164" fontId="0" fillId="3" borderId="7" xfId="1" applyFont="1" applyFill="1" applyBorder="1"/>
    <xf numFmtId="164" fontId="0" fillId="3" borderId="7" xfId="1" applyFont="1" applyFill="1" applyBorder="1" applyAlignment="1">
      <alignment vertical="center"/>
    </xf>
    <xf numFmtId="2" fontId="2" fillId="2" borderId="15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164" fontId="0" fillId="3" borderId="28" xfId="1" applyFont="1" applyFill="1" applyBorder="1" applyAlignment="1">
      <alignment vertical="center"/>
    </xf>
    <xf numFmtId="164" fontId="0" fillId="3" borderId="28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164" fontId="1" fillId="3" borderId="22" xfId="1" applyFont="1" applyFill="1" applyBorder="1" applyAlignment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164" fontId="1" fillId="3" borderId="27" xfId="1" applyFont="1" applyFill="1" applyBorder="1" applyAlignment="1">
      <alignment vertical="center"/>
    </xf>
    <xf numFmtId="164" fontId="0" fillId="3" borderId="37" xfId="1" applyFont="1" applyFill="1" applyBorder="1"/>
    <xf numFmtId="164" fontId="1" fillId="3" borderId="37" xfId="1" applyFont="1" applyFill="1" applyBorder="1" applyAlignment="1">
      <alignment vertical="center"/>
    </xf>
    <xf numFmtId="164" fontId="1" fillId="3" borderId="13" xfId="1" applyFont="1" applyFill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164" fontId="1" fillId="3" borderId="39" xfId="1" applyFont="1" applyFill="1" applyBorder="1" applyAlignment="1">
      <alignment vertical="center"/>
    </xf>
    <xf numFmtId="164" fontId="1" fillId="3" borderId="40" xfId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64" fontId="1" fillId="3" borderId="7" xfId="1" applyFont="1" applyFill="1" applyBorder="1" applyAlignment="1">
      <alignment vertical="center"/>
    </xf>
    <xf numFmtId="164" fontId="0" fillId="3" borderId="41" xfId="1" applyFont="1" applyFill="1" applyBorder="1" applyAlignment="1">
      <alignment horizontal="center" vertical="center"/>
    </xf>
    <xf numFmtId="165" fontId="0" fillId="2" borderId="34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0" fillId="3" borderId="36" xfId="1" applyFont="1" applyFill="1" applyBorder="1"/>
    <xf numFmtId="2" fontId="2" fillId="0" borderId="4" xfId="0" applyNumberFormat="1" applyFont="1" applyBorder="1" applyAlignment="1">
      <alignment horizontal="center" vertical="center"/>
    </xf>
    <xf numFmtId="164" fontId="0" fillId="0" borderId="28" xfId="1" applyFont="1" applyFill="1" applyBorder="1" applyAlignment="1">
      <alignment horizontal="center" vertical="center"/>
    </xf>
    <xf numFmtId="164" fontId="0" fillId="0" borderId="29" xfId="1" applyFont="1" applyFill="1" applyBorder="1" applyAlignment="1">
      <alignment horizontal="center" vertical="center"/>
    </xf>
    <xf numFmtId="164" fontId="0" fillId="0" borderId="18" xfId="1" applyFont="1" applyFill="1" applyBorder="1" applyAlignment="1">
      <alignment horizontal="center" vertical="center"/>
    </xf>
    <xf numFmtId="164" fontId="0" fillId="0" borderId="30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64" fontId="1" fillId="3" borderId="41" xfId="1" applyFont="1" applyFill="1" applyBorder="1" applyAlignment="1">
      <alignment horizontal="center" vertical="center"/>
    </xf>
    <xf numFmtId="164" fontId="1" fillId="3" borderId="11" xfId="1" applyFont="1" applyFill="1" applyBorder="1" applyAlignment="1">
      <alignment horizontal="center" vertical="center"/>
    </xf>
    <xf numFmtId="164" fontId="1" fillId="3" borderId="31" xfId="1" applyFont="1" applyFill="1" applyBorder="1" applyAlignment="1">
      <alignment horizontal="center" vertical="center"/>
    </xf>
    <xf numFmtId="164" fontId="1" fillId="3" borderId="34" xfId="1" applyFont="1" applyFill="1" applyBorder="1" applyAlignment="1">
      <alignment horizontal="center" vertical="center"/>
    </xf>
    <xf numFmtId="164" fontId="1" fillId="3" borderId="42" xfId="1" applyFont="1" applyFill="1" applyBorder="1" applyAlignment="1">
      <alignment horizontal="center" vertical="center"/>
    </xf>
    <xf numFmtId="164" fontId="1" fillId="3" borderId="32" xfId="1" applyFont="1" applyFill="1" applyBorder="1" applyAlignment="1">
      <alignment horizontal="center" vertical="center"/>
    </xf>
    <xf numFmtId="164" fontId="1" fillId="3" borderId="21" xfId="1" applyFont="1" applyFill="1" applyBorder="1" applyAlignment="1">
      <alignment horizontal="center" vertical="center"/>
    </xf>
    <xf numFmtId="164" fontId="1" fillId="3" borderId="24" xfId="1" applyFont="1" applyFill="1" applyBorder="1" applyAlignment="1">
      <alignment horizontal="center" vertical="center"/>
    </xf>
    <xf numFmtId="164" fontId="1" fillId="3" borderId="12" xfId="1" applyFont="1" applyFill="1" applyBorder="1" applyAlignment="1">
      <alignment horizontal="center" vertical="center"/>
    </xf>
    <xf numFmtId="164" fontId="1" fillId="3" borderId="25" xfId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64" fontId="0" fillId="3" borderId="41" xfId="1" applyFont="1" applyFill="1" applyBorder="1" applyAlignment="1">
      <alignment horizontal="center" vertical="center"/>
    </xf>
    <xf numFmtId="164" fontId="0" fillId="3" borderId="11" xfId="1" applyFont="1" applyFill="1" applyBorder="1" applyAlignment="1">
      <alignment horizontal="center" vertical="center"/>
    </xf>
    <xf numFmtId="164" fontId="0" fillId="3" borderId="25" xfId="1" applyFont="1" applyFill="1" applyBorder="1" applyAlignment="1">
      <alignment horizontal="center" vertical="center"/>
    </xf>
    <xf numFmtId="165" fontId="0" fillId="2" borderId="34" xfId="1" applyNumberFormat="1" applyFont="1" applyFill="1" applyBorder="1" applyAlignment="1">
      <alignment horizontal="center" vertical="center"/>
    </xf>
    <xf numFmtId="165" fontId="0" fillId="2" borderId="42" xfId="1" applyNumberFormat="1" applyFont="1" applyFill="1" applyBorder="1" applyAlignment="1">
      <alignment horizontal="center" vertical="center"/>
    </xf>
    <xf numFmtId="165" fontId="0" fillId="2" borderId="24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3" borderId="15" xfId="1" applyFont="1" applyFill="1" applyBorder="1" applyAlignment="1">
      <alignment horizontal="center" vertical="center"/>
    </xf>
    <xf numFmtId="164" fontId="0" fillId="3" borderId="10" xfId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2" fontId="0" fillId="3" borderId="10" xfId="1" applyNumberFormat="1" applyFont="1" applyFill="1" applyBorder="1" applyAlignment="1">
      <alignment horizontal="center" vertical="center"/>
    </xf>
    <xf numFmtId="165" fontId="0" fillId="2" borderId="15" xfId="1" applyNumberFormat="1" applyFont="1" applyFill="1" applyBorder="1" applyAlignment="1">
      <alignment horizontal="center" vertical="center"/>
    </xf>
    <xf numFmtId="165" fontId="0" fillId="2" borderId="10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8" xfId="1" applyNumberFormat="1" applyFont="1" applyFill="1" applyBorder="1" applyAlignment="1">
      <alignment horizontal="center" vertical="center"/>
    </xf>
    <xf numFmtId="2" fontId="0" fillId="2" borderId="1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3" borderId="9" xfId="1" applyNumberFormat="1" applyFont="1" applyFill="1" applyBorder="1" applyAlignment="1">
      <alignment horizontal="center" vertical="center"/>
    </xf>
    <xf numFmtId="2" fontId="0" fillId="3" borderId="20" xfId="1" applyNumberFormat="1" applyFont="1" applyFill="1" applyBorder="1" applyAlignment="1">
      <alignment horizontal="center" vertical="center"/>
    </xf>
    <xf numFmtId="164" fontId="0" fillId="3" borderId="9" xfId="1" applyFont="1" applyFill="1" applyBorder="1" applyAlignment="1">
      <alignment horizontal="center" vertical="center"/>
    </xf>
    <xf numFmtId="165" fontId="0" fillId="2" borderId="9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A52" workbookViewId="0">
      <selection activeCell="A4" sqref="A4:E4"/>
    </sheetView>
  </sheetViews>
  <sheetFormatPr defaultColWidth="9.140625" defaultRowHeight="15" x14ac:dyDescent="0.25"/>
  <cols>
    <col min="1" max="1" width="49" style="2" customWidth="1"/>
    <col min="2" max="5" width="16.28515625" style="2" customWidth="1"/>
    <col min="6" max="6" width="3.5703125" style="2" customWidth="1"/>
    <col min="7" max="7" width="9.7109375" style="2" customWidth="1"/>
    <col min="8" max="8" width="6.5703125" style="4" customWidth="1"/>
    <col min="9" max="9" width="9.7109375" style="2" customWidth="1"/>
    <col min="10" max="10" width="13.42578125" style="2" customWidth="1"/>
    <col min="11" max="11" width="4.140625" style="4" customWidth="1"/>
    <col min="12" max="12" width="10.7109375" style="2" customWidth="1"/>
    <col min="13" max="13" width="13.42578125" style="2" customWidth="1"/>
    <col min="14" max="14" width="3.85546875" style="2" customWidth="1"/>
    <col min="15" max="15" width="9.140625" style="2"/>
    <col min="16" max="16" width="12" style="2" bestFit="1" customWidth="1"/>
    <col min="17" max="17" width="4.7109375" style="2" customWidth="1"/>
    <col min="18" max="18" width="9.140625" style="2"/>
    <col min="19" max="19" width="12" style="2" bestFit="1" customWidth="1"/>
    <col min="20" max="16384" width="9.140625" style="2"/>
  </cols>
  <sheetData>
    <row r="1" spans="1:19" ht="66" customHeight="1" thickBot="1" x14ac:dyDescent="0.3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2"/>
    </row>
    <row r="2" spans="1:19" ht="1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</row>
    <row r="3" spans="1:19" ht="15.75" thickBot="1" x14ac:dyDescent="0.3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1"/>
    </row>
    <row r="4" spans="1:19" ht="30" customHeight="1" thickBot="1" x14ac:dyDescent="0.3">
      <c r="A4" s="83" t="s">
        <v>45</v>
      </c>
      <c r="B4" s="84"/>
      <c r="C4" s="84"/>
      <c r="D4" s="84"/>
      <c r="E4" s="85"/>
      <c r="I4" s="72" t="s">
        <v>4</v>
      </c>
      <c r="J4" s="73"/>
      <c r="K4" s="3"/>
      <c r="L4" s="72" t="s">
        <v>3</v>
      </c>
      <c r="M4" s="73"/>
      <c r="N4" s="21"/>
      <c r="O4" s="72" t="s">
        <v>21</v>
      </c>
      <c r="P4" s="73"/>
      <c r="R4" s="72" t="s">
        <v>32</v>
      </c>
      <c r="S4" s="73"/>
    </row>
    <row r="5" spans="1:19" ht="27.2" customHeight="1" thickBot="1" x14ac:dyDescent="0.3">
      <c r="A5" s="32" t="s">
        <v>2</v>
      </c>
      <c r="B5" s="33" t="s">
        <v>4</v>
      </c>
      <c r="C5" s="42" t="s">
        <v>3</v>
      </c>
      <c r="D5" s="27" t="s">
        <v>21</v>
      </c>
      <c r="E5" s="27" t="s">
        <v>32</v>
      </c>
      <c r="F5" s="49"/>
      <c r="G5" s="11" t="s">
        <v>10</v>
      </c>
      <c r="H5" s="5"/>
      <c r="I5" s="30" t="s">
        <v>11</v>
      </c>
      <c r="J5" s="31" t="s">
        <v>13</v>
      </c>
      <c r="K5" s="5"/>
      <c r="L5" s="30" t="s">
        <v>11</v>
      </c>
      <c r="M5" s="31" t="s">
        <v>13</v>
      </c>
      <c r="N5" s="5"/>
      <c r="O5" s="30" t="s">
        <v>11</v>
      </c>
      <c r="P5" s="31" t="s">
        <v>13</v>
      </c>
      <c r="R5" s="30" t="s">
        <v>11</v>
      </c>
      <c r="S5" s="31" t="s">
        <v>13</v>
      </c>
    </row>
    <row r="6" spans="1:19" ht="27.2" customHeight="1" x14ac:dyDescent="0.25">
      <c r="A6" s="34" t="s">
        <v>14</v>
      </c>
      <c r="B6" s="7">
        <f>J6*G6</f>
        <v>22.27</v>
      </c>
      <c r="C6" s="43">
        <f>M6*G6</f>
        <v>19.489999999999998</v>
      </c>
      <c r="D6" s="70"/>
      <c r="E6" s="68"/>
      <c r="G6" s="50">
        <v>30</v>
      </c>
      <c r="H6" s="6"/>
      <c r="I6" s="24">
        <v>22.27</v>
      </c>
      <c r="J6" s="20">
        <f>I6/G6</f>
        <v>0.74233333333333329</v>
      </c>
      <c r="K6" s="8"/>
      <c r="L6" s="23">
        <v>19.489999999999998</v>
      </c>
      <c r="M6" s="20">
        <f>L6/G6</f>
        <v>0.64966666666666661</v>
      </c>
      <c r="N6" s="22"/>
      <c r="O6" s="74"/>
      <c r="P6" s="77"/>
      <c r="R6" s="74"/>
      <c r="S6" s="77"/>
    </row>
    <row r="7" spans="1:19" ht="27.2" customHeight="1" x14ac:dyDescent="0.25">
      <c r="A7" s="34" t="s">
        <v>17</v>
      </c>
      <c r="B7" s="7">
        <f t="shared" ref="B7:B9" si="0">J7*G7</f>
        <v>17.82</v>
      </c>
      <c r="C7" s="43">
        <f t="shared" ref="C7:C9" si="1">M7*G7</f>
        <v>15.58</v>
      </c>
      <c r="D7" s="63"/>
      <c r="E7" s="66"/>
      <c r="G7" s="39">
        <v>30</v>
      </c>
      <c r="H7" s="6"/>
      <c r="I7" s="24">
        <v>17.82</v>
      </c>
      <c r="J7" s="20">
        <f t="shared" ref="J7:J18" si="2">I7/G7</f>
        <v>0.59399999999999997</v>
      </c>
      <c r="K7" s="8"/>
      <c r="L7" s="23">
        <v>15.58</v>
      </c>
      <c r="M7" s="20">
        <f t="shared" ref="M7:M18" si="3">L7/G7</f>
        <v>0.51933333333333331</v>
      </c>
      <c r="N7" s="22"/>
      <c r="O7" s="75"/>
      <c r="P7" s="78"/>
      <c r="R7" s="75"/>
      <c r="S7" s="78"/>
    </row>
    <row r="8" spans="1:19" ht="27.2" customHeight="1" x14ac:dyDescent="0.25">
      <c r="A8" s="34" t="s">
        <v>15</v>
      </c>
      <c r="B8" s="7">
        <f t="shared" si="0"/>
        <v>6.68</v>
      </c>
      <c r="C8" s="43">
        <f t="shared" si="1"/>
        <v>5.84</v>
      </c>
      <c r="D8" s="63"/>
      <c r="E8" s="66"/>
      <c r="G8" s="39">
        <v>30</v>
      </c>
      <c r="H8" s="6"/>
      <c r="I8" s="24">
        <v>6.68</v>
      </c>
      <c r="J8" s="20">
        <f t="shared" si="2"/>
        <v>0.22266666666666665</v>
      </c>
      <c r="K8" s="8"/>
      <c r="L8" s="23">
        <v>5.84</v>
      </c>
      <c r="M8" s="20">
        <f t="shared" si="3"/>
        <v>0.19466666666666665</v>
      </c>
      <c r="N8" s="22"/>
      <c r="O8" s="75"/>
      <c r="P8" s="78"/>
      <c r="R8" s="75"/>
      <c r="S8" s="78"/>
    </row>
    <row r="9" spans="1:19" x14ac:dyDescent="0.25">
      <c r="A9" s="34" t="s">
        <v>22</v>
      </c>
      <c r="B9" s="7">
        <f t="shared" si="0"/>
        <v>11.14</v>
      </c>
      <c r="C9" s="43">
        <f t="shared" si="1"/>
        <v>9.74</v>
      </c>
      <c r="D9" s="63"/>
      <c r="E9" s="66"/>
      <c r="G9" s="39">
        <v>30</v>
      </c>
      <c r="H9" s="6"/>
      <c r="I9" s="23">
        <v>11.14</v>
      </c>
      <c r="J9" s="20">
        <f t="shared" si="2"/>
        <v>0.37133333333333335</v>
      </c>
      <c r="K9" s="8"/>
      <c r="L9" s="23">
        <v>9.74</v>
      </c>
      <c r="M9" s="20">
        <f t="shared" si="3"/>
        <v>0.32466666666666666</v>
      </c>
      <c r="N9" s="22"/>
      <c r="O9" s="75"/>
      <c r="P9" s="78"/>
      <c r="R9" s="75"/>
      <c r="S9" s="78"/>
    </row>
    <row r="10" spans="1:19" ht="30" x14ac:dyDescent="0.25">
      <c r="A10" s="34" t="s">
        <v>23</v>
      </c>
      <c r="B10" s="7">
        <f t="shared" ref="B10:B19" si="4">J10*G10</f>
        <v>8.9</v>
      </c>
      <c r="C10" s="43">
        <f t="shared" ref="C10:C19" si="5">M10*G10</f>
        <v>7.79</v>
      </c>
      <c r="D10" s="63"/>
      <c r="E10" s="66"/>
      <c r="G10" s="39">
        <v>30</v>
      </c>
      <c r="H10" s="6"/>
      <c r="I10" s="25">
        <v>8.9</v>
      </c>
      <c r="J10" s="20">
        <f t="shared" si="2"/>
        <v>0.29666666666666669</v>
      </c>
      <c r="K10" s="8"/>
      <c r="L10" s="23">
        <v>7.79</v>
      </c>
      <c r="M10" s="20">
        <f t="shared" si="3"/>
        <v>0.25966666666666666</v>
      </c>
      <c r="N10" s="22"/>
      <c r="O10" s="75"/>
      <c r="P10" s="78"/>
      <c r="R10" s="75"/>
      <c r="S10" s="78"/>
    </row>
    <row r="11" spans="1:19" ht="60" x14ac:dyDescent="0.25">
      <c r="A11" s="34" t="s">
        <v>24</v>
      </c>
      <c r="B11" s="7">
        <f t="shared" si="4"/>
        <v>8.9</v>
      </c>
      <c r="C11" s="43">
        <f t="shared" si="5"/>
        <v>7.79</v>
      </c>
      <c r="D11" s="63"/>
      <c r="E11" s="66"/>
      <c r="G11" s="39">
        <v>30</v>
      </c>
      <c r="H11" s="6"/>
      <c r="I11" s="28">
        <v>8.9</v>
      </c>
      <c r="J11" s="20">
        <f t="shared" si="2"/>
        <v>0.29666666666666669</v>
      </c>
      <c r="K11" s="8"/>
      <c r="L11" s="29">
        <v>7.79</v>
      </c>
      <c r="M11" s="20">
        <f t="shared" si="3"/>
        <v>0.25966666666666666</v>
      </c>
      <c r="N11" s="22"/>
      <c r="O11" s="75"/>
      <c r="P11" s="78"/>
      <c r="R11" s="75"/>
      <c r="S11" s="78"/>
    </row>
    <row r="12" spans="1:19" ht="90" x14ac:dyDescent="0.25">
      <c r="A12" s="34" t="s">
        <v>25</v>
      </c>
      <c r="B12" s="7">
        <f t="shared" si="4"/>
        <v>8.9</v>
      </c>
      <c r="C12" s="43">
        <f t="shared" si="5"/>
        <v>7.79</v>
      </c>
      <c r="D12" s="63"/>
      <c r="E12" s="66"/>
      <c r="G12" s="39">
        <v>30</v>
      </c>
      <c r="H12" s="6"/>
      <c r="I12" s="28">
        <v>8.9</v>
      </c>
      <c r="J12" s="20">
        <f t="shared" si="2"/>
        <v>0.29666666666666669</v>
      </c>
      <c r="K12" s="8"/>
      <c r="L12" s="29">
        <v>7.79</v>
      </c>
      <c r="M12" s="20">
        <f t="shared" si="3"/>
        <v>0.25966666666666666</v>
      </c>
      <c r="N12" s="22"/>
      <c r="O12" s="75"/>
      <c r="P12" s="78"/>
      <c r="R12" s="75"/>
      <c r="S12" s="78"/>
    </row>
    <row r="13" spans="1:19" ht="60" x14ac:dyDescent="0.25">
      <c r="A13" s="34" t="s">
        <v>26</v>
      </c>
      <c r="B13" s="7">
        <f t="shared" si="4"/>
        <v>22.27</v>
      </c>
      <c r="C13" s="43">
        <f t="shared" si="5"/>
        <v>19.489999999999998</v>
      </c>
      <c r="D13" s="63"/>
      <c r="E13" s="66"/>
      <c r="G13" s="39">
        <v>30</v>
      </c>
      <c r="H13" s="6"/>
      <c r="I13" s="28">
        <v>22.27</v>
      </c>
      <c r="J13" s="20">
        <f t="shared" si="2"/>
        <v>0.74233333333333329</v>
      </c>
      <c r="K13" s="8"/>
      <c r="L13" s="29">
        <v>19.489999999999998</v>
      </c>
      <c r="M13" s="20">
        <f t="shared" si="3"/>
        <v>0.64966666666666661</v>
      </c>
      <c r="N13" s="22"/>
      <c r="O13" s="75"/>
      <c r="P13" s="78"/>
      <c r="R13" s="75"/>
      <c r="S13" s="78"/>
    </row>
    <row r="14" spans="1:19" ht="30" x14ac:dyDescent="0.25">
      <c r="A14" s="34" t="s">
        <v>27</v>
      </c>
      <c r="B14" s="7">
        <f t="shared" si="4"/>
        <v>27.84</v>
      </c>
      <c r="C14" s="43">
        <f t="shared" si="5"/>
        <v>22.27</v>
      </c>
      <c r="D14" s="63"/>
      <c r="E14" s="66"/>
      <c r="G14" s="39">
        <v>30</v>
      </c>
      <c r="H14" s="6"/>
      <c r="I14" s="28">
        <v>27.84</v>
      </c>
      <c r="J14" s="20">
        <f t="shared" si="2"/>
        <v>0.92800000000000005</v>
      </c>
      <c r="K14" s="8"/>
      <c r="L14" s="29">
        <v>22.27</v>
      </c>
      <c r="M14" s="20">
        <f t="shared" si="3"/>
        <v>0.74233333333333329</v>
      </c>
      <c r="N14" s="22"/>
      <c r="O14" s="75"/>
      <c r="P14" s="78"/>
      <c r="R14" s="75"/>
      <c r="S14" s="78"/>
    </row>
    <row r="15" spans="1:19" ht="30" x14ac:dyDescent="0.25">
      <c r="A15" s="34" t="s">
        <v>28</v>
      </c>
      <c r="B15" s="7">
        <f t="shared" si="4"/>
        <v>66.819999999999993</v>
      </c>
      <c r="C15" s="43">
        <f t="shared" si="5"/>
        <v>55.69</v>
      </c>
      <c r="D15" s="63"/>
      <c r="E15" s="66"/>
      <c r="G15" s="39">
        <v>30</v>
      </c>
      <c r="H15" s="6"/>
      <c r="I15" s="25">
        <v>66.819999999999993</v>
      </c>
      <c r="J15" s="20">
        <f t="shared" si="2"/>
        <v>2.2273333333333332</v>
      </c>
      <c r="K15" s="8"/>
      <c r="L15" s="23">
        <v>55.69</v>
      </c>
      <c r="M15" s="20">
        <f t="shared" si="3"/>
        <v>1.8563333333333332</v>
      </c>
      <c r="N15" s="22"/>
      <c r="O15" s="75"/>
      <c r="P15" s="78"/>
      <c r="R15" s="75"/>
      <c r="S15" s="78"/>
    </row>
    <row r="16" spans="1:19" x14ac:dyDescent="0.25">
      <c r="A16" s="34" t="s">
        <v>29</v>
      </c>
      <c r="B16" s="7">
        <f t="shared" si="4"/>
        <v>13.92</v>
      </c>
      <c r="C16" s="43">
        <f t="shared" si="5"/>
        <v>11.14</v>
      </c>
      <c r="D16" s="71"/>
      <c r="E16" s="66"/>
      <c r="G16" s="39">
        <v>30</v>
      </c>
      <c r="H16" s="6"/>
      <c r="I16" s="25">
        <v>13.92</v>
      </c>
      <c r="J16" s="20">
        <f t="shared" si="2"/>
        <v>0.46400000000000002</v>
      </c>
      <c r="K16" s="8"/>
      <c r="L16" s="23">
        <v>11.14</v>
      </c>
      <c r="M16" s="20">
        <f t="shared" si="3"/>
        <v>0.37133333333333335</v>
      </c>
      <c r="N16" s="22"/>
      <c r="O16" s="76"/>
      <c r="P16" s="79"/>
      <c r="R16" s="75"/>
      <c r="S16" s="78"/>
    </row>
    <row r="17" spans="1:19" ht="45" x14ac:dyDescent="0.25">
      <c r="A17" s="34" t="s">
        <v>30</v>
      </c>
      <c r="B17" s="7">
        <f t="shared" si="4"/>
        <v>11.14</v>
      </c>
      <c r="C17" s="43">
        <f t="shared" si="5"/>
        <v>8.35</v>
      </c>
      <c r="D17" s="46">
        <f>P17*G17</f>
        <v>5.56</v>
      </c>
      <c r="E17" s="69"/>
      <c r="G17" s="39">
        <v>30</v>
      </c>
      <c r="H17" s="6"/>
      <c r="I17" s="25">
        <v>11.14</v>
      </c>
      <c r="J17" s="20">
        <f t="shared" si="2"/>
        <v>0.37133333333333335</v>
      </c>
      <c r="K17" s="8"/>
      <c r="L17" s="23">
        <v>8.35</v>
      </c>
      <c r="M17" s="20">
        <f t="shared" si="3"/>
        <v>0.27833333333333332</v>
      </c>
      <c r="N17" s="22"/>
      <c r="O17" s="23">
        <v>5.56</v>
      </c>
      <c r="P17" s="20">
        <f>O17/G17</f>
        <v>0.18533333333333332</v>
      </c>
      <c r="R17" s="76"/>
      <c r="S17" s="79"/>
    </row>
    <row r="18" spans="1:19" x14ac:dyDescent="0.25">
      <c r="A18" s="34" t="s">
        <v>31</v>
      </c>
      <c r="B18" s="7">
        <f t="shared" si="4"/>
        <v>33.409999999999997</v>
      </c>
      <c r="C18" s="43">
        <f t="shared" si="5"/>
        <v>27.84</v>
      </c>
      <c r="D18" s="46">
        <f>P18*G18</f>
        <v>16.690000000000001</v>
      </c>
      <c r="E18" s="35">
        <f>S18*G18</f>
        <v>5.56</v>
      </c>
      <c r="G18" s="39">
        <v>30</v>
      </c>
      <c r="H18" s="6"/>
      <c r="I18" s="25">
        <v>33.409999999999997</v>
      </c>
      <c r="J18" s="20">
        <f t="shared" si="2"/>
        <v>1.1136666666666666</v>
      </c>
      <c r="K18" s="8"/>
      <c r="L18" s="23">
        <v>27.84</v>
      </c>
      <c r="M18" s="20">
        <f t="shared" si="3"/>
        <v>0.92800000000000005</v>
      </c>
      <c r="N18" s="22"/>
      <c r="O18" s="23">
        <v>16.690000000000001</v>
      </c>
      <c r="P18" s="20">
        <f>O18/G18</f>
        <v>0.55633333333333335</v>
      </c>
      <c r="R18" s="23">
        <v>5.56</v>
      </c>
      <c r="S18" s="20">
        <f>R18/G18</f>
        <v>0.18533333333333332</v>
      </c>
    </row>
    <row r="19" spans="1:19" ht="30" x14ac:dyDescent="0.25">
      <c r="A19" s="34" t="s">
        <v>33</v>
      </c>
      <c r="B19" s="7">
        <f t="shared" si="4"/>
        <v>60</v>
      </c>
      <c r="C19" s="43">
        <f t="shared" si="5"/>
        <v>60</v>
      </c>
      <c r="D19" s="62"/>
      <c r="E19" s="65"/>
      <c r="G19" s="39">
        <v>30</v>
      </c>
      <c r="H19" s="6"/>
      <c r="I19" s="25">
        <v>60</v>
      </c>
      <c r="J19" s="20">
        <f>I19/G19</f>
        <v>2</v>
      </c>
      <c r="K19" s="8"/>
      <c r="L19" s="23">
        <v>60</v>
      </c>
      <c r="M19" s="20">
        <f>L19/G19</f>
        <v>2</v>
      </c>
      <c r="N19" s="22"/>
      <c r="O19" s="47"/>
      <c r="P19" s="48"/>
      <c r="R19" s="47"/>
      <c r="S19" s="48"/>
    </row>
    <row r="20" spans="1:19" s="9" customFormat="1" ht="75" x14ac:dyDescent="0.25">
      <c r="A20" s="36" t="s">
        <v>18</v>
      </c>
      <c r="B20" s="7">
        <v>1.5</v>
      </c>
      <c r="C20" s="43">
        <v>1.5</v>
      </c>
      <c r="D20" s="63"/>
      <c r="E20" s="66"/>
      <c r="G20" s="40">
        <v>1.5</v>
      </c>
      <c r="H20" s="17"/>
      <c r="I20" s="52"/>
      <c r="J20" s="53"/>
      <c r="K20" s="18"/>
      <c r="L20" s="52"/>
      <c r="M20" s="53"/>
      <c r="N20" s="18"/>
      <c r="O20" s="52"/>
      <c r="P20" s="53"/>
      <c r="R20" s="52"/>
      <c r="S20" s="53"/>
    </row>
    <row r="21" spans="1:19" s="9" customFormat="1" ht="75.75" thickBot="1" x14ac:dyDescent="0.3">
      <c r="A21" s="37" t="s">
        <v>19</v>
      </c>
      <c r="B21" s="38">
        <v>800</v>
      </c>
      <c r="C21" s="44">
        <v>800</v>
      </c>
      <c r="D21" s="64"/>
      <c r="E21" s="67"/>
      <c r="G21" s="41">
        <v>800</v>
      </c>
      <c r="H21" s="19"/>
      <c r="I21" s="54"/>
      <c r="J21" s="55"/>
      <c r="K21" s="18"/>
      <c r="L21" s="54"/>
      <c r="M21" s="55"/>
      <c r="N21" s="18"/>
      <c r="O21" s="54"/>
      <c r="P21" s="55"/>
      <c r="R21" s="54"/>
      <c r="S21" s="55"/>
    </row>
  </sheetData>
  <mergeCells count="19">
    <mergeCell ref="A1:S1"/>
    <mergeCell ref="A4:E4"/>
    <mergeCell ref="I4:J4"/>
    <mergeCell ref="L4:M4"/>
    <mergeCell ref="O4:P4"/>
    <mergeCell ref="O20:P21"/>
    <mergeCell ref="A2:S3"/>
    <mergeCell ref="D19:D21"/>
    <mergeCell ref="E19:E21"/>
    <mergeCell ref="E6:E17"/>
    <mergeCell ref="D6:D16"/>
    <mergeCell ref="R4:S4"/>
    <mergeCell ref="R20:S21"/>
    <mergeCell ref="O6:O16"/>
    <mergeCell ref="P6:P16"/>
    <mergeCell ref="R6:R17"/>
    <mergeCell ref="S6:S17"/>
    <mergeCell ref="I20:J21"/>
    <mergeCell ref="L20:M2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>
      <selection activeCell="A4" sqref="A4:D4"/>
    </sheetView>
  </sheetViews>
  <sheetFormatPr defaultColWidth="9.140625" defaultRowHeight="15" x14ac:dyDescent="0.25"/>
  <cols>
    <col min="1" max="1" width="37.85546875" style="2" customWidth="1"/>
    <col min="2" max="2" width="29.85546875" style="2" customWidth="1"/>
    <col min="3" max="3" width="12.28515625" style="2" bestFit="1" customWidth="1"/>
    <col min="4" max="4" width="21.140625" style="12" bestFit="1" customWidth="1"/>
    <col min="5" max="5" width="9.140625" style="2"/>
    <col min="6" max="6" width="10" style="2" customWidth="1"/>
    <col min="7" max="7" width="4.85546875" style="4" customWidth="1"/>
    <col min="8" max="8" width="10" style="12" customWidth="1"/>
    <col min="9" max="9" width="12.140625" style="2" customWidth="1"/>
    <col min="10" max="10" width="4.42578125" style="4" customWidth="1"/>
    <col min="11" max="11" width="10" style="12" customWidth="1"/>
    <col min="12" max="12" width="12.7109375" style="12" customWidth="1"/>
    <col min="13" max="13" width="6.140625" style="4" customWidth="1"/>
    <col min="14" max="16384" width="9.140625" style="2"/>
  </cols>
  <sheetData>
    <row r="1" spans="1:13" ht="45.75" customHeight="1" thickBot="1" x14ac:dyDescent="0.3">
      <c r="A1" s="80" t="s">
        <v>12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</row>
    <row r="2" spans="1:13" ht="15" customHeight="1" x14ac:dyDescent="0.25">
      <c r="A2" s="106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</row>
    <row r="3" spans="1:13" ht="15.75" thickBot="1" x14ac:dyDescent="0.3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ht="30" customHeight="1" thickBot="1" x14ac:dyDescent="0.3">
      <c r="A4" s="109" t="s">
        <v>46</v>
      </c>
      <c r="B4" s="110"/>
      <c r="C4" s="110"/>
      <c r="D4" s="111"/>
      <c r="H4" s="72" t="s">
        <v>4</v>
      </c>
      <c r="I4" s="73"/>
      <c r="K4" s="112" t="s">
        <v>3</v>
      </c>
      <c r="L4" s="113"/>
      <c r="M4" s="21"/>
    </row>
    <row r="5" spans="1:13" ht="30.75" customHeight="1" thickBot="1" x14ac:dyDescent="0.3">
      <c r="A5" s="45" t="s">
        <v>2</v>
      </c>
      <c r="B5" s="33" t="s">
        <v>5</v>
      </c>
      <c r="C5" s="33" t="s">
        <v>6</v>
      </c>
      <c r="D5" s="51" t="s">
        <v>7</v>
      </c>
      <c r="F5" s="10" t="s">
        <v>10</v>
      </c>
      <c r="G5" s="5"/>
      <c r="H5" s="13" t="s">
        <v>11</v>
      </c>
      <c r="I5" s="11" t="s">
        <v>13</v>
      </c>
      <c r="J5" s="5"/>
      <c r="K5" s="13" t="s">
        <v>11</v>
      </c>
      <c r="L5" s="26" t="s">
        <v>13</v>
      </c>
      <c r="M5" s="5"/>
    </row>
    <row r="6" spans="1:13" ht="21" customHeight="1" x14ac:dyDescent="0.25">
      <c r="A6" s="86" t="s">
        <v>16</v>
      </c>
      <c r="B6" s="88" t="s">
        <v>20</v>
      </c>
      <c r="C6" s="1" t="s">
        <v>8</v>
      </c>
      <c r="D6" s="14">
        <f>I6*F6</f>
        <v>1.38</v>
      </c>
      <c r="F6" s="90">
        <v>0.6</v>
      </c>
      <c r="G6" s="8"/>
      <c r="H6" s="92">
        <v>1.38</v>
      </c>
      <c r="I6" s="94">
        <f>H6/F6</f>
        <v>2.2999999999999998</v>
      </c>
      <c r="J6" s="8"/>
      <c r="K6" s="96">
        <v>1.17</v>
      </c>
      <c r="L6" s="98">
        <f>K6/F6</f>
        <v>1.95</v>
      </c>
      <c r="M6" s="22"/>
    </row>
    <row r="7" spans="1:13" ht="22.5" customHeight="1" thickBot="1" x14ac:dyDescent="0.3">
      <c r="A7" s="86"/>
      <c r="B7" s="88"/>
      <c r="C7" s="1" t="s">
        <v>9</v>
      </c>
      <c r="D7" s="14">
        <f>L6*F6</f>
        <v>1.17</v>
      </c>
      <c r="F7" s="103"/>
      <c r="G7" s="8"/>
      <c r="H7" s="101"/>
      <c r="I7" s="104"/>
      <c r="J7" s="8"/>
      <c r="K7" s="102"/>
      <c r="L7" s="105"/>
      <c r="M7" s="22"/>
    </row>
    <row r="8" spans="1:13" ht="21.75" customHeight="1" x14ac:dyDescent="0.25">
      <c r="A8" s="86"/>
      <c r="B8" s="100" t="s">
        <v>34</v>
      </c>
      <c r="C8" s="1" t="s">
        <v>8</v>
      </c>
      <c r="D8" s="14">
        <f>I8*F8</f>
        <v>0.97</v>
      </c>
      <c r="F8" s="90">
        <v>0.6</v>
      </c>
      <c r="G8" s="8"/>
      <c r="H8" s="92">
        <v>0.97</v>
      </c>
      <c r="I8" s="94">
        <f>H8/F8</f>
        <v>1.6166666666666667</v>
      </c>
      <c r="J8" s="8"/>
      <c r="K8" s="96">
        <v>0.82</v>
      </c>
      <c r="L8" s="98">
        <f>K8/F8</f>
        <v>1.3666666666666667</v>
      </c>
      <c r="M8" s="22"/>
    </row>
    <row r="9" spans="1:13" ht="21" customHeight="1" thickBot="1" x14ac:dyDescent="0.3">
      <c r="A9" s="86"/>
      <c r="B9" s="100"/>
      <c r="C9" s="1" t="s">
        <v>9</v>
      </c>
      <c r="D9" s="14">
        <f>L8*F8</f>
        <v>0.82</v>
      </c>
      <c r="F9" s="103"/>
      <c r="G9" s="8"/>
      <c r="H9" s="93"/>
      <c r="I9" s="104"/>
      <c r="J9" s="8"/>
      <c r="K9" s="102"/>
      <c r="L9" s="105"/>
      <c r="M9" s="22"/>
    </row>
    <row r="10" spans="1:13" ht="22.5" customHeight="1" x14ac:dyDescent="0.25">
      <c r="A10" s="86"/>
      <c r="B10" s="100" t="s">
        <v>35</v>
      </c>
      <c r="C10" s="1" t="s">
        <v>8</v>
      </c>
      <c r="D10" s="14">
        <f>I10*F10</f>
        <v>1.1000000000000001</v>
      </c>
      <c r="F10" s="90">
        <v>0.6</v>
      </c>
      <c r="G10" s="8"/>
      <c r="H10" s="92">
        <v>1.1000000000000001</v>
      </c>
      <c r="I10" s="94">
        <f>H10/F10</f>
        <v>1.8333333333333335</v>
      </c>
      <c r="J10" s="8"/>
      <c r="K10" s="92">
        <v>0.94</v>
      </c>
      <c r="L10" s="98">
        <f>K10/F10</f>
        <v>1.5666666666666667</v>
      </c>
      <c r="M10" s="22"/>
    </row>
    <row r="11" spans="1:13" ht="21.75" customHeight="1" thickBot="1" x14ac:dyDescent="0.3">
      <c r="A11" s="86"/>
      <c r="B11" s="100"/>
      <c r="C11" s="1" t="s">
        <v>9</v>
      </c>
      <c r="D11" s="14">
        <f>L10*F10</f>
        <v>0.94</v>
      </c>
      <c r="F11" s="91"/>
      <c r="G11" s="8"/>
      <c r="H11" s="93"/>
      <c r="I11" s="95"/>
      <c r="J11" s="8"/>
      <c r="K11" s="93"/>
      <c r="L11" s="99"/>
      <c r="M11" s="22"/>
    </row>
    <row r="12" spans="1:13" ht="18.75" customHeight="1" x14ac:dyDescent="0.25">
      <c r="A12" s="86"/>
      <c r="B12" s="100" t="s">
        <v>36</v>
      </c>
      <c r="C12" s="1" t="s">
        <v>8</v>
      </c>
      <c r="D12" s="14">
        <f>I12*F12</f>
        <v>0.83</v>
      </c>
      <c r="F12" s="90">
        <v>0.6</v>
      </c>
      <c r="G12" s="8"/>
      <c r="H12" s="92">
        <v>0.83</v>
      </c>
      <c r="I12" s="94">
        <f>H12/F12</f>
        <v>1.3833333333333333</v>
      </c>
      <c r="J12" s="8"/>
      <c r="K12" s="96">
        <v>0.7</v>
      </c>
      <c r="L12" s="98">
        <f>K12/F12</f>
        <v>1.1666666666666667</v>
      </c>
      <c r="M12" s="22"/>
    </row>
    <row r="13" spans="1:13" ht="18" customHeight="1" thickBot="1" x14ac:dyDescent="0.3">
      <c r="A13" s="86"/>
      <c r="B13" s="100"/>
      <c r="C13" s="1" t="s">
        <v>9</v>
      </c>
      <c r="D13" s="14">
        <f>L12*F12</f>
        <v>0.70000000000000007</v>
      </c>
      <c r="F13" s="103"/>
      <c r="G13" s="8"/>
      <c r="H13" s="101"/>
      <c r="I13" s="104"/>
      <c r="J13" s="8"/>
      <c r="K13" s="102"/>
      <c r="L13" s="105"/>
      <c r="M13" s="22"/>
    </row>
    <row r="14" spans="1:13" ht="18" customHeight="1" x14ac:dyDescent="0.25">
      <c r="A14" s="86"/>
      <c r="B14" s="100" t="s">
        <v>37</v>
      </c>
      <c r="C14" s="1" t="s">
        <v>8</v>
      </c>
      <c r="D14" s="14">
        <f>I14*F14</f>
        <v>0.42</v>
      </c>
      <c r="F14" s="90">
        <v>0.6</v>
      </c>
      <c r="G14" s="8"/>
      <c r="H14" s="92">
        <v>0.42</v>
      </c>
      <c r="I14" s="94">
        <f>H14/F14</f>
        <v>0.7</v>
      </c>
      <c r="J14" s="8"/>
      <c r="K14" s="96">
        <v>0.35</v>
      </c>
      <c r="L14" s="98">
        <f>K14/F14</f>
        <v>0.58333333333333337</v>
      </c>
      <c r="M14" s="22"/>
    </row>
    <row r="15" spans="1:13" ht="18" customHeight="1" thickBot="1" x14ac:dyDescent="0.3">
      <c r="A15" s="86"/>
      <c r="B15" s="100"/>
      <c r="C15" s="1" t="s">
        <v>9</v>
      </c>
      <c r="D15" s="14">
        <f>L14*F14</f>
        <v>0.35000000000000003</v>
      </c>
      <c r="F15" s="91"/>
      <c r="G15" s="8"/>
      <c r="H15" s="93"/>
      <c r="I15" s="95"/>
      <c r="J15" s="8"/>
      <c r="K15" s="97"/>
      <c r="L15" s="99"/>
      <c r="M15" s="22"/>
    </row>
    <row r="16" spans="1:13" ht="21" customHeight="1" x14ac:dyDescent="0.25">
      <c r="A16" s="86" t="s">
        <v>38</v>
      </c>
      <c r="B16" s="88" t="s">
        <v>20</v>
      </c>
      <c r="C16" s="1" t="s">
        <v>8</v>
      </c>
      <c r="D16" s="14">
        <f>I16*F16</f>
        <v>1.5179999999999998</v>
      </c>
      <c r="F16" s="90">
        <v>0.6</v>
      </c>
      <c r="G16" s="8"/>
      <c r="H16" s="92">
        <f>H6+(H6*10/100)</f>
        <v>1.5179999999999998</v>
      </c>
      <c r="I16" s="94">
        <f>H16/F16</f>
        <v>2.5299999999999998</v>
      </c>
      <c r="J16" s="8"/>
      <c r="K16" s="96">
        <f>K6+(K6*10/100)</f>
        <v>1.2869999999999999</v>
      </c>
      <c r="L16" s="98">
        <f>K16/F16</f>
        <v>2.145</v>
      </c>
      <c r="M16" s="22"/>
    </row>
    <row r="17" spans="1:13" ht="22.5" customHeight="1" thickBot="1" x14ac:dyDescent="0.3">
      <c r="A17" s="86"/>
      <c r="B17" s="88"/>
      <c r="C17" s="1" t="s">
        <v>9</v>
      </c>
      <c r="D17" s="14">
        <f>L16*F16</f>
        <v>1.2869999999999999</v>
      </c>
      <c r="F17" s="103"/>
      <c r="G17" s="8"/>
      <c r="H17" s="101"/>
      <c r="I17" s="104"/>
      <c r="J17" s="8"/>
      <c r="K17" s="102"/>
      <c r="L17" s="105"/>
      <c r="M17" s="22"/>
    </row>
    <row r="18" spans="1:13" ht="18.75" customHeight="1" x14ac:dyDescent="0.25">
      <c r="A18" s="86"/>
      <c r="B18" s="100" t="s">
        <v>36</v>
      </c>
      <c r="C18" s="1" t="s">
        <v>8</v>
      </c>
      <c r="D18" s="14">
        <f>I18*F18</f>
        <v>1.0669999999999999</v>
      </c>
      <c r="F18" s="90">
        <v>0.6</v>
      </c>
      <c r="G18" s="8"/>
      <c r="H18" s="92">
        <f t="shared" ref="H18" si="0">H8+(H8*10/100)</f>
        <v>1.0669999999999999</v>
      </c>
      <c r="I18" s="94">
        <f>H18/F18</f>
        <v>1.7783333333333333</v>
      </c>
      <c r="J18" s="8"/>
      <c r="K18" s="96">
        <f t="shared" ref="K18" si="1">K8+(K8*10/100)</f>
        <v>0.90199999999999991</v>
      </c>
      <c r="L18" s="98">
        <f>K18/F18</f>
        <v>1.5033333333333332</v>
      </c>
      <c r="M18" s="22"/>
    </row>
    <row r="19" spans="1:13" ht="18" customHeight="1" thickBot="1" x14ac:dyDescent="0.3">
      <c r="A19" s="86"/>
      <c r="B19" s="100"/>
      <c r="C19" s="1" t="s">
        <v>9</v>
      </c>
      <c r="D19" s="14">
        <f>L18*F18</f>
        <v>0.90199999999999991</v>
      </c>
      <c r="F19" s="103"/>
      <c r="G19" s="8"/>
      <c r="H19" s="101"/>
      <c r="I19" s="104"/>
      <c r="J19" s="8"/>
      <c r="K19" s="102"/>
      <c r="L19" s="105"/>
      <c r="M19" s="22"/>
    </row>
    <row r="20" spans="1:13" ht="18" customHeight="1" x14ac:dyDescent="0.25">
      <c r="A20" s="86"/>
      <c r="B20" s="100" t="s">
        <v>37</v>
      </c>
      <c r="C20" s="1" t="s">
        <v>8</v>
      </c>
      <c r="D20" s="14">
        <f>I20*F20</f>
        <v>1.2100000000000002</v>
      </c>
      <c r="F20" s="90">
        <v>0.6</v>
      </c>
      <c r="G20" s="8"/>
      <c r="H20" s="92">
        <f t="shared" ref="H20" si="2">H10+(H10*10/100)</f>
        <v>1.2100000000000002</v>
      </c>
      <c r="I20" s="94">
        <f>H20/F20</f>
        <v>2.0166666666666671</v>
      </c>
      <c r="J20" s="8"/>
      <c r="K20" s="96">
        <f t="shared" ref="K20" si="3">K10+(K10*10/100)</f>
        <v>1.034</v>
      </c>
      <c r="L20" s="98">
        <f>K20/F20</f>
        <v>1.7233333333333334</v>
      </c>
      <c r="M20" s="22"/>
    </row>
    <row r="21" spans="1:13" ht="15.75" thickBot="1" x14ac:dyDescent="0.3">
      <c r="A21" s="86"/>
      <c r="B21" s="100"/>
      <c r="C21" s="1" t="s">
        <v>9</v>
      </c>
      <c r="D21" s="14">
        <f>L20*F20</f>
        <v>1.034</v>
      </c>
      <c r="F21" s="91"/>
      <c r="G21" s="8"/>
      <c r="H21" s="101"/>
      <c r="I21" s="95"/>
      <c r="J21" s="8"/>
      <c r="K21" s="102"/>
      <c r="L21" s="99"/>
      <c r="M21" s="22"/>
    </row>
    <row r="22" spans="1:13" ht="21" customHeight="1" x14ac:dyDescent="0.25">
      <c r="A22" s="86" t="s">
        <v>39</v>
      </c>
      <c r="B22" s="88" t="s">
        <v>20</v>
      </c>
      <c r="C22" s="1" t="s">
        <v>8</v>
      </c>
      <c r="D22" s="14">
        <f>I22*F22</f>
        <v>0.69</v>
      </c>
      <c r="F22" s="90">
        <v>0.6</v>
      </c>
      <c r="G22" s="8"/>
      <c r="H22" s="92">
        <v>0.69</v>
      </c>
      <c r="I22" s="94">
        <f>H22/F22</f>
        <v>1.1499999999999999</v>
      </c>
      <c r="J22" s="8"/>
      <c r="K22" s="96">
        <v>0.59</v>
      </c>
      <c r="L22" s="98">
        <f>K22/F22</f>
        <v>0.98333333333333328</v>
      </c>
      <c r="M22" s="22"/>
    </row>
    <row r="23" spans="1:13" ht="22.5" customHeight="1" thickBot="1" x14ac:dyDescent="0.3">
      <c r="A23" s="86"/>
      <c r="B23" s="88"/>
      <c r="C23" s="1" t="s">
        <v>9</v>
      </c>
      <c r="D23" s="14">
        <f>L22*F22</f>
        <v>0.59</v>
      </c>
      <c r="F23" s="103"/>
      <c r="G23" s="8"/>
      <c r="H23" s="101"/>
      <c r="I23" s="104"/>
      <c r="J23" s="8"/>
      <c r="K23" s="102"/>
      <c r="L23" s="105"/>
      <c r="M23" s="22"/>
    </row>
    <row r="24" spans="1:13" ht="21.75" customHeight="1" x14ac:dyDescent="0.25">
      <c r="A24" s="86"/>
      <c r="B24" s="100" t="s">
        <v>34</v>
      </c>
      <c r="C24" s="1" t="s">
        <v>8</v>
      </c>
      <c r="D24" s="14">
        <f>I24*F24</f>
        <v>0.48499999999999999</v>
      </c>
      <c r="F24" s="90">
        <v>0.6</v>
      </c>
      <c r="G24" s="8"/>
      <c r="H24" s="92">
        <v>0.48499999999999999</v>
      </c>
      <c r="I24" s="94">
        <f>H24/F24</f>
        <v>0.80833333333333335</v>
      </c>
      <c r="J24" s="8"/>
      <c r="K24" s="96">
        <v>0.41</v>
      </c>
      <c r="L24" s="98">
        <f>K24/F24</f>
        <v>0.68333333333333335</v>
      </c>
      <c r="M24" s="22"/>
    </row>
    <row r="25" spans="1:13" ht="21" customHeight="1" thickBot="1" x14ac:dyDescent="0.3">
      <c r="A25" s="86"/>
      <c r="B25" s="100"/>
      <c r="C25" s="1" t="s">
        <v>9</v>
      </c>
      <c r="D25" s="14">
        <f>L24*F24</f>
        <v>0.41</v>
      </c>
      <c r="F25" s="103"/>
      <c r="G25" s="8"/>
      <c r="H25" s="93"/>
      <c r="I25" s="104"/>
      <c r="J25" s="8"/>
      <c r="K25" s="102"/>
      <c r="L25" s="105"/>
      <c r="M25" s="22"/>
    </row>
    <row r="26" spans="1:13" ht="22.5" customHeight="1" x14ac:dyDescent="0.25">
      <c r="A26" s="86"/>
      <c r="B26" s="100" t="s">
        <v>35</v>
      </c>
      <c r="C26" s="1" t="s">
        <v>8</v>
      </c>
      <c r="D26" s="14">
        <f>I26*F26</f>
        <v>0.55000000000000004</v>
      </c>
      <c r="F26" s="90">
        <v>0.6</v>
      </c>
      <c r="G26" s="8"/>
      <c r="H26" s="92">
        <v>0.55000000000000004</v>
      </c>
      <c r="I26" s="94">
        <f>H26/F26</f>
        <v>0.91666666666666674</v>
      </c>
      <c r="J26" s="8"/>
      <c r="K26" s="92">
        <v>0.47</v>
      </c>
      <c r="L26" s="98">
        <f>K26/F26</f>
        <v>0.78333333333333333</v>
      </c>
      <c r="M26" s="22"/>
    </row>
    <row r="27" spans="1:13" ht="21.75" customHeight="1" thickBot="1" x14ac:dyDescent="0.3">
      <c r="A27" s="86"/>
      <c r="B27" s="100"/>
      <c r="C27" s="1" t="s">
        <v>9</v>
      </c>
      <c r="D27" s="14">
        <f>L26*F26</f>
        <v>0.47</v>
      </c>
      <c r="F27" s="91"/>
      <c r="G27" s="8"/>
      <c r="H27" s="93"/>
      <c r="I27" s="95"/>
      <c r="J27" s="8"/>
      <c r="K27" s="93"/>
      <c r="L27" s="99"/>
      <c r="M27" s="22"/>
    </row>
    <row r="28" spans="1:13" ht="18.75" customHeight="1" x14ac:dyDescent="0.25">
      <c r="A28" s="86"/>
      <c r="B28" s="100" t="s">
        <v>36</v>
      </c>
      <c r="C28" s="1" t="s">
        <v>8</v>
      </c>
      <c r="D28" s="14">
        <f>I28*F28</f>
        <v>0.42</v>
      </c>
      <c r="F28" s="90">
        <v>0.6</v>
      </c>
      <c r="G28" s="8"/>
      <c r="H28" s="92">
        <v>0.42</v>
      </c>
      <c r="I28" s="94">
        <f>H28/F28</f>
        <v>0.7</v>
      </c>
      <c r="J28" s="8"/>
      <c r="K28" s="96">
        <v>0.35</v>
      </c>
      <c r="L28" s="98">
        <f>K28/F28</f>
        <v>0.58333333333333337</v>
      </c>
      <c r="M28" s="22"/>
    </row>
    <row r="29" spans="1:13" ht="18" customHeight="1" thickBot="1" x14ac:dyDescent="0.3">
      <c r="A29" s="86"/>
      <c r="B29" s="100"/>
      <c r="C29" s="1" t="s">
        <v>9</v>
      </c>
      <c r="D29" s="14">
        <f>L28*F28</f>
        <v>0.35000000000000003</v>
      </c>
      <c r="F29" s="103"/>
      <c r="G29" s="8"/>
      <c r="H29" s="101"/>
      <c r="I29" s="104"/>
      <c r="J29" s="8"/>
      <c r="K29" s="102"/>
      <c r="L29" s="105"/>
      <c r="M29" s="22"/>
    </row>
    <row r="30" spans="1:13" ht="18" customHeight="1" x14ac:dyDescent="0.25">
      <c r="A30" s="86"/>
      <c r="B30" s="100" t="s">
        <v>37</v>
      </c>
      <c r="C30" s="1" t="s">
        <v>8</v>
      </c>
      <c r="D30" s="14">
        <f>I30*F30</f>
        <v>0.21</v>
      </c>
      <c r="F30" s="90">
        <v>0.6</v>
      </c>
      <c r="G30" s="8"/>
      <c r="H30" s="92">
        <v>0.21</v>
      </c>
      <c r="I30" s="94">
        <f>H30/F30</f>
        <v>0.35</v>
      </c>
      <c r="J30" s="8"/>
      <c r="K30" s="96">
        <v>0.18</v>
      </c>
      <c r="L30" s="98">
        <f>K30/F30</f>
        <v>0.3</v>
      </c>
      <c r="M30" s="22"/>
    </row>
    <row r="31" spans="1:13" ht="18" customHeight="1" thickBot="1" x14ac:dyDescent="0.3">
      <c r="A31" s="86"/>
      <c r="B31" s="100"/>
      <c r="C31" s="1" t="s">
        <v>9</v>
      </c>
      <c r="D31" s="14">
        <f>L30*F30</f>
        <v>0.18</v>
      </c>
      <c r="F31" s="91"/>
      <c r="G31" s="8"/>
      <c r="H31" s="93"/>
      <c r="I31" s="95"/>
      <c r="J31" s="8"/>
      <c r="K31" s="97"/>
      <c r="L31" s="99"/>
      <c r="M31" s="22"/>
    </row>
    <row r="32" spans="1:13" ht="21" customHeight="1" x14ac:dyDescent="0.25">
      <c r="A32" s="86" t="s">
        <v>40</v>
      </c>
      <c r="B32" s="88" t="s">
        <v>20</v>
      </c>
      <c r="C32" s="1" t="s">
        <v>8</v>
      </c>
      <c r="D32" s="14">
        <f>I32*F32</f>
        <v>0.69</v>
      </c>
      <c r="F32" s="90">
        <v>0.6</v>
      </c>
      <c r="G32" s="8"/>
      <c r="H32" s="92">
        <v>0.69</v>
      </c>
      <c r="I32" s="94">
        <f>H32/F32</f>
        <v>1.1499999999999999</v>
      </c>
      <c r="J32" s="8"/>
      <c r="K32" s="96">
        <v>0.59</v>
      </c>
      <c r="L32" s="98">
        <f>K32/F32</f>
        <v>0.98333333333333328</v>
      </c>
      <c r="M32" s="22"/>
    </row>
    <row r="33" spans="1:13" ht="22.5" customHeight="1" thickBot="1" x14ac:dyDescent="0.3">
      <c r="A33" s="86"/>
      <c r="B33" s="88"/>
      <c r="C33" s="1" t="s">
        <v>9</v>
      </c>
      <c r="D33" s="14">
        <f>L32*F32</f>
        <v>0.59</v>
      </c>
      <c r="F33" s="103"/>
      <c r="G33" s="8"/>
      <c r="H33" s="101"/>
      <c r="I33" s="104"/>
      <c r="J33" s="8"/>
      <c r="K33" s="102"/>
      <c r="L33" s="105"/>
      <c r="M33" s="22"/>
    </row>
    <row r="34" spans="1:13" ht="21.75" customHeight="1" x14ac:dyDescent="0.25">
      <c r="A34" s="86"/>
      <c r="B34" s="100" t="s">
        <v>34</v>
      </c>
      <c r="C34" s="1" t="s">
        <v>8</v>
      </c>
      <c r="D34" s="14">
        <f>I34*F34</f>
        <v>0.48499999999999999</v>
      </c>
      <c r="F34" s="90">
        <v>0.6</v>
      </c>
      <c r="G34" s="8"/>
      <c r="H34" s="92">
        <v>0.48499999999999999</v>
      </c>
      <c r="I34" s="94">
        <f>H34/F34</f>
        <v>0.80833333333333335</v>
      </c>
      <c r="J34" s="8"/>
      <c r="K34" s="96">
        <v>0.41</v>
      </c>
      <c r="L34" s="98">
        <f>K34/F34</f>
        <v>0.68333333333333335</v>
      </c>
      <c r="M34" s="22"/>
    </row>
    <row r="35" spans="1:13" ht="21" customHeight="1" thickBot="1" x14ac:dyDescent="0.3">
      <c r="A35" s="86"/>
      <c r="B35" s="100"/>
      <c r="C35" s="1" t="s">
        <v>9</v>
      </c>
      <c r="D35" s="14">
        <f>L34*F34</f>
        <v>0.41</v>
      </c>
      <c r="F35" s="103"/>
      <c r="G35" s="8"/>
      <c r="H35" s="93"/>
      <c r="I35" s="104"/>
      <c r="J35" s="8"/>
      <c r="K35" s="102"/>
      <c r="L35" s="105"/>
      <c r="M35" s="22"/>
    </row>
    <row r="36" spans="1:13" ht="22.5" customHeight="1" x14ac:dyDescent="0.25">
      <c r="A36" s="86"/>
      <c r="B36" s="100" t="s">
        <v>35</v>
      </c>
      <c r="C36" s="1" t="s">
        <v>8</v>
      </c>
      <c r="D36" s="14">
        <f>I36*F36</f>
        <v>0.55000000000000004</v>
      </c>
      <c r="F36" s="90">
        <v>0.6</v>
      </c>
      <c r="G36" s="8"/>
      <c r="H36" s="92">
        <v>0.55000000000000004</v>
      </c>
      <c r="I36" s="94">
        <f>H36/F36</f>
        <v>0.91666666666666674</v>
      </c>
      <c r="J36" s="8"/>
      <c r="K36" s="92">
        <v>0.47</v>
      </c>
      <c r="L36" s="98">
        <f>K36/F36</f>
        <v>0.78333333333333333</v>
      </c>
      <c r="M36" s="22"/>
    </row>
    <row r="37" spans="1:13" ht="21.75" customHeight="1" thickBot="1" x14ac:dyDescent="0.3">
      <c r="A37" s="86"/>
      <c r="B37" s="100"/>
      <c r="C37" s="1" t="s">
        <v>9</v>
      </c>
      <c r="D37" s="14">
        <f>L36*F36</f>
        <v>0.47</v>
      </c>
      <c r="F37" s="91"/>
      <c r="G37" s="8"/>
      <c r="H37" s="93"/>
      <c r="I37" s="95"/>
      <c r="J37" s="8"/>
      <c r="K37" s="93"/>
      <c r="L37" s="99"/>
      <c r="M37" s="22"/>
    </row>
    <row r="38" spans="1:13" ht="18.75" customHeight="1" x14ac:dyDescent="0.25">
      <c r="A38" s="86"/>
      <c r="B38" s="100" t="s">
        <v>36</v>
      </c>
      <c r="C38" s="1" t="s">
        <v>8</v>
      </c>
      <c r="D38" s="14">
        <f>I38*F38</f>
        <v>0.42</v>
      </c>
      <c r="F38" s="90">
        <v>0.6</v>
      </c>
      <c r="G38" s="8"/>
      <c r="H38" s="92">
        <v>0.42</v>
      </c>
      <c r="I38" s="94">
        <f>H38/F38</f>
        <v>0.7</v>
      </c>
      <c r="J38" s="8"/>
      <c r="K38" s="96">
        <v>0.35</v>
      </c>
      <c r="L38" s="98">
        <f>K38/F38</f>
        <v>0.58333333333333337</v>
      </c>
      <c r="M38" s="22"/>
    </row>
    <row r="39" spans="1:13" ht="18" customHeight="1" thickBot="1" x14ac:dyDescent="0.3">
      <c r="A39" s="86"/>
      <c r="B39" s="100"/>
      <c r="C39" s="1" t="s">
        <v>9</v>
      </c>
      <c r="D39" s="14">
        <f>L38*F38</f>
        <v>0.35000000000000003</v>
      </c>
      <c r="F39" s="103"/>
      <c r="G39" s="8"/>
      <c r="H39" s="101"/>
      <c r="I39" s="104"/>
      <c r="J39" s="8"/>
      <c r="K39" s="102"/>
      <c r="L39" s="105"/>
      <c r="M39" s="22"/>
    </row>
    <row r="40" spans="1:13" ht="18" customHeight="1" x14ac:dyDescent="0.25">
      <c r="A40" s="86"/>
      <c r="B40" s="100" t="s">
        <v>37</v>
      </c>
      <c r="C40" s="1" t="s">
        <v>8</v>
      </c>
      <c r="D40" s="14">
        <f>I40*F40</f>
        <v>0.21</v>
      </c>
      <c r="F40" s="90">
        <v>0.6</v>
      </c>
      <c r="G40" s="8"/>
      <c r="H40" s="92">
        <v>0.21</v>
      </c>
      <c r="I40" s="94">
        <f>H40/F40</f>
        <v>0.35</v>
      </c>
      <c r="J40" s="8"/>
      <c r="K40" s="96">
        <v>0.18</v>
      </c>
      <c r="L40" s="98">
        <f>K40/F40</f>
        <v>0.3</v>
      </c>
      <c r="M40" s="22"/>
    </row>
    <row r="41" spans="1:13" ht="18" customHeight="1" thickBot="1" x14ac:dyDescent="0.3">
      <c r="A41" s="86"/>
      <c r="B41" s="100"/>
      <c r="C41" s="1" t="s">
        <v>9</v>
      </c>
      <c r="D41" s="14">
        <f>L40*F40</f>
        <v>0.18</v>
      </c>
      <c r="F41" s="91"/>
      <c r="G41" s="8"/>
      <c r="H41" s="93"/>
      <c r="I41" s="95"/>
      <c r="J41" s="8"/>
      <c r="K41" s="97"/>
      <c r="L41" s="99"/>
      <c r="M41" s="22"/>
    </row>
    <row r="42" spans="1:13" ht="21" customHeight="1" x14ac:dyDescent="0.25">
      <c r="A42" s="86" t="s">
        <v>41</v>
      </c>
      <c r="B42" s="88" t="s">
        <v>20</v>
      </c>
      <c r="C42" s="1" t="s">
        <v>8</v>
      </c>
      <c r="D42" s="14">
        <f>I42*F42</f>
        <v>0.41</v>
      </c>
      <c r="F42" s="90">
        <v>0.6</v>
      </c>
      <c r="G42" s="8"/>
      <c r="H42" s="92">
        <v>0.41</v>
      </c>
      <c r="I42" s="94">
        <f>H42/F42</f>
        <v>0.68333333333333335</v>
      </c>
      <c r="J42" s="8"/>
      <c r="K42" s="96">
        <v>0.35</v>
      </c>
      <c r="L42" s="98">
        <f>K42/F42</f>
        <v>0.58333333333333337</v>
      </c>
      <c r="M42" s="22"/>
    </row>
    <row r="43" spans="1:13" ht="22.5" customHeight="1" thickBot="1" x14ac:dyDescent="0.3">
      <c r="A43" s="86"/>
      <c r="B43" s="88"/>
      <c r="C43" s="1" t="s">
        <v>9</v>
      </c>
      <c r="D43" s="14">
        <f>L42*F42</f>
        <v>0.35000000000000003</v>
      </c>
      <c r="F43" s="103"/>
      <c r="G43" s="8"/>
      <c r="H43" s="101"/>
      <c r="I43" s="104"/>
      <c r="J43" s="8"/>
      <c r="K43" s="102"/>
      <c r="L43" s="105"/>
      <c r="M43" s="22"/>
    </row>
    <row r="44" spans="1:13" ht="21.75" customHeight="1" x14ac:dyDescent="0.25">
      <c r="A44" s="86"/>
      <c r="B44" s="100" t="s">
        <v>34</v>
      </c>
      <c r="C44" s="1" t="s">
        <v>8</v>
      </c>
      <c r="D44" s="14">
        <f>I44*F44</f>
        <v>0.28999999999999998</v>
      </c>
      <c r="F44" s="90">
        <v>0.6</v>
      </c>
      <c r="G44" s="8"/>
      <c r="H44" s="92">
        <v>0.28999999999999998</v>
      </c>
      <c r="I44" s="94">
        <f>H44/F44</f>
        <v>0.48333333333333334</v>
      </c>
      <c r="J44" s="8"/>
      <c r="K44" s="96">
        <v>0.25</v>
      </c>
      <c r="L44" s="98">
        <f>K44/F44</f>
        <v>0.41666666666666669</v>
      </c>
      <c r="M44" s="22"/>
    </row>
    <row r="45" spans="1:13" ht="21" customHeight="1" thickBot="1" x14ac:dyDescent="0.3">
      <c r="A45" s="86"/>
      <c r="B45" s="100"/>
      <c r="C45" s="1" t="s">
        <v>9</v>
      </c>
      <c r="D45" s="14">
        <f>L44*F44</f>
        <v>0.25</v>
      </c>
      <c r="F45" s="103"/>
      <c r="G45" s="8"/>
      <c r="H45" s="101"/>
      <c r="I45" s="104"/>
      <c r="J45" s="8"/>
      <c r="K45" s="102"/>
      <c r="L45" s="105"/>
      <c r="M45" s="22"/>
    </row>
    <row r="46" spans="1:13" ht="22.5" customHeight="1" x14ac:dyDescent="0.25">
      <c r="A46" s="86"/>
      <c r="B46" s="100" t="s">
        <v>35</v>
      </c>
      <c r="C46" s="1" t="s">
        <v>8</v>
      </c>
      <c r="D46" s="14">
        <f>I46*F46</f>
        <v>0.33</v>
      </c>
      <c r="F46" s="90">
        <v>0.6</v>
      </c>
      <c r="G46" s="8"/>
      <c r="H46" s="92">
        <v>0.33</v>
      </c>
      <c r="I46" s="94">
        <f>H46/F46</f>
        <v>0.55000000000000004</v>
      </c>
      <c r="J46" s="8"/>
      <c r="K46" s="96">
        <v>0.28000000000000003</v>
      </c>
      <c r="L46" s="98">
        <f>K46/F46</f>
        <v>0.46666666666666673</v>
      </c>
      <c r="M46" s="22"/>
    </row>
    <row r="47" spans="1:13" ht="21.75" customHeight="1" thickBot="1" x14ac:dyDescent="0.3">
      <c r="A47" s="86"/>
      <c r="B47" s="100"/>
      <c r="C47" s="1" t="s">
        <v>9</v>
      </c>
      <c r="D47" s="14">
        <f>L46*F46</f>
        <v>0.28000000000000003</v>
      </c>
      <c r="F47" s="91"/>
      <c r="G47" s="8"/>
      <c r="H47" s="101"/>
      <c r="I47" s="95"/>
      <c r="J47" s="8"/>
      <c r="K47" s="102"/>
      <c r="L47" s="99"/>
      <c r="M47" s="22"/>
    </row>
    <row r="48" spans="1:13" ht="18.75" customHeight="1" x14ac:dyDescent="0.25">
      <c r="A48" s="86"/>
      <c r="B48" s="100" t="s">
        <v>36</v>
      </c>
      <c r="C48" s="1" t="s">
        <v>8</v>
      </c>
      <c r="D48" s="14">
        <f>I48*F48</f>
        <v>0.25</v>
      </c>
      <c r="F48" s="90">
        <v>0.6</v>
      </c>
      <c r="G48" s="8"/>
      <c r="H48" s="92">
        <v>0.25</v>
      </c>
      <c r="I48" s="94">
        <f>H48/F48</f>
        <v>0.41666666666666669</v>
      </c>
      <c r="J48" s="8"/>
      <c r="K48" s="96">
        <v>0.21</v>
      </c>
      <c r="L48" s="98">
        <f>K48/F48</f>
        <v>0.35</v>
      </c>
      <c r="M48" s="22"/>
    </row>
    <row r="49" spans="1:13" ht="18" customHeight="1" thickBot="1" x14ac:dyDescent="0.3">
      <c r="A49" s="86"/>
      <c r="B49" s="100"/>
      <c r="C49" s="1" t="s">
        <v>9</v>
      </c>
      <c r="D49" s="14">
        <f>L48*F48</f>
        <v>0.21</v>
      </c>
      <c r="F49" s="103"/>
      <c r="G49" s="8"/>
      <c r="H49" s="101"/>
      <c r="I49" s="104"/>
      <c r="J49" s="8"/>
      <c r="K49" s="102"/>
      <c r="L49" s="105"/>
      <c r="M49" s="22"/>
    </row>
    <row r="50" spans="1:13" ht="18" customHeight="1" x14ac:dyDescent="0.25">
      <c r="A50" s="86"/>
      <c r="B50" s="100" t="s">
        <v>37</v>
      </c>
      <c r="C50" s="1" t="s">
        <v>8</v>
      </c>
      <c r="D50" s="14">
        <f>I50*F50</f>
        <v>0.13</v>
      </c>
      <c r="F50" s="90">
        <v>0.6</v>
      </c>
      <c r="G50" s="8"/>
      <c r="H50" s="92">
        <v>0.13</v>
      </c>
      <c r="I50" s="94">
        <f>H50/F50</f>
        <v>0.21666666666666667</v>
      </c>
      <c r="J50" s="8"/>
      <c r="K50" s="96">
        <v>0.11</v>
      </c>
      <c r="L50" s="98">
        <f>K50/F50</f>
        <v>0.18333333333333335</v>
      </c>
      <c r="M50" s="22"/>
    </row>
    <row r="51" spans="1:13" ht="18" customHeight="1" thickBot="1" x14ac:dyDescent="0.3">
      <c r="A51" s="86"/>
      <c r="B51" s="100"/>
      <c r="C51" s="1" t="s">
        <v>9</v>
      </c>
      <c r="D51" s="14">
        <f>L50*F50</f>
        <v>0.11</v>
      </c>
      <c r="F51" s="91"/>
      <c r="G51" s="8"/>
      <c r="H51" s="93"/>
      <c r="I51" s="95"/>
      <c r="J51" s="8"/>
      <c r="K51" s="97"/>
      <c r="L51" s="99"/>
      <c r="M51" s="22"/>
    </row>
    <row r="52" spans="1:13" ht="21" customHeight="1" x14ac:dyDescent="0.25">
      <c r="A52" s="86" t="s">
        <v>42</v>
      </c>
      <c r="B52" s="88" t="s">
        <v>20</v>
      </c>
      <c r="C52" s="1" t="s">
        <v>8</v>
      </c>
      <c r="D52" s="14">
        <f>I52*F52</f>
        <v>0.28000000000000003</v>
      </c>
      <c r="F52" s="90">
        <v>0.6</v>
      </c>
      <c r="G52" s="8"/>
      <c r="H52" s="92">
        <v>0.28000000000000003</v>
      </c>
      <c r="I52" s="94">
        <f>H52/F52</f>
        <v>0.46666666666666673</v>
      </c>
      <c r="J52" s="8"/>
      <c r="K52" s="96">
        <v>0.23</v>
      </c>
      <c r="L52" s="98">
        <f>K52/F52</f>
        <v>0.38333333333333336</v>
      </c>
      <c r="M52" s="22"/>
    </row>
    <row r="53" spans="1:13" ht="22.5" customHeight="1" thickBot="1" x14ac:dyDescent="0.3">
      <c r="A53" s="86"/>
      <c r="B53" s="88"/>
      <c r="C53" s="1" t="s">
        <v>9</v>
      </c>
      <c r="D53" s="14">
        <f>L52*F52</f>
        <v>0.23</v>
      </c>
      <c r="F53" s="103"/>
      <c r="G53" s="8"/>
      <c r="H53" s="101"/>
      <c r="I53" s="104"/>
      <c r="J53" s="8"/>
      <c r="K53" s="102"/>
      <c r="L53" s="105"/>
      <c r="M53" s="22"/>
    </row>
    <row r="54" spans="1:13" ht="21.75" customHeight="1" x14ac:dyDescent="0.25">
      <c r="A54" s="86"/>
      <c r="B54" s="100" t="s">
        <v>34</v>
      </c>
      <c r="C54" s="1" t="s">
        <v>8</v>
      </c>
      <c r="D54" s="14">
        <f>I54*F54</f>
        <v>0.19000000000000003</v>
      </c>
      <c r="F54" s="90">
        <v>0.6</v>
      </c>
      <c r="G54" s="8"/>
      <c r="H54" s="92">
        <v>0.19</v>
      </c>
      <c r="I54" s="94">
        <f>H54/F54</f>
        <v>0.31666666666666671</v>
      </c>
      <c r="J54" s="8"/>
      <c r="K54" s="96">
        <v>0.16</v>
      </c>
      <c r="L54" s="98">
        <f>K54/F54</f>
        <v>0.26666666666666666</v>
      </c>
      <c r="M54" s="22"/>
    </row>
    <row r="55" spans="1:13" ht="21" customHeight="1" thickBot="1" x14ac:dyDescent="0.3">
      <c r="A55" s="86"/>
      <c r="B55" s="100"/>
      <c r="C55" s="1" t="s">
        <v>9</v>
      </c>
      <c r="D55" s="14">
        <f>L54*F54</f>
        <v>0.16</v>
      </c>
      <c r="F55" s="103"/>
      <c r="G55" s="8"/>
      <c r="H55" s="101"/>
      <c r="I55" s="104"/>
      <c r="J55" s="8"/>
      <c r="K55" s="102"/>
      <c r="L55" s="105"/>
      <c r="M55" s="22"/>
    </row>
    <row r="56" spans="1:13" ht="22.5" customHeight="1" x14ac:dyDescent="0.25">
      <c r="A56" s="86"/>
      <c r="B56" s="100" t="s">
        <v>35</v>
      </c>
      <c r="C56" s="1" t="s">
        <v>8</v>
      </c>
      <c r="D56" s="14">
        <f>I56*F56</f>
        <v>0.22</v>
      </c>
      <c r="F56" s="90">
        <v>0.6</v>
      </c>
      <c r="G56" s="8"/>
      <c r="H56" s="92">
        <v>0.22</v>
      </c>
      <c r="I56" s="94">
        <f>H56/F56</f>
        <v>0.3666666666666667</v>
      </c>
      <c r="J56" s="8"/>
      <c r="K56" s="96">
        <v>0.19</v>
      </c>
      <c r="L56" s="98">
        <f>K56/F56</f>
        <v>0.31666666666666671</v>
      </c>
      <c r="M56" s="22"/>
    </row>
    <row r="57" spans="1:13" ht="21.75" customHeight="1" thickBot="1" x14ac:dyDescent="0.3">
      <c r="A57" s="86"/>
      <c r="B57" s="100"/>
      <c r="C57" s="1" t="s">
        <v>9</v>
      </c>
      <c r="D57" s="14">
        <f>L56*F56</f>
        <v>0.19000000000000003</v>
      </c>
      <c r="F57" s="91"/>
      <c r="G57" s="8"/>
      <c r="H57" s="101"/>
      <c r="I57" s="95"/>
      <c r="J57" s="8"/>
      <c r="K57" s="102"/>
      <c r="L57" s="99"/>
      <c r="M57" s="22"/>
    </row>
    <row r="58" spans="1:13" ht="18.75" customHeight="1" x14ac:dyDescent="0.25">
      <c r="A58" s="86"/>
      <c r="B58" s="100" t="s">
        <v>36</v>
      </c>
      <c r="C58" s="1" t="s">
        <v>8</v>
      </c>
      <c r="D58" s="14">
        <f>I58*F58</f>
        <v>0.17</v>
      </c>
      <c r="F58" s="90">
        <v>0.6</v>
      </c>
      <c r="G58" s="8"/>
      <c r="H58" s="92">
        <v>0.17</v>
      </c>
      <c r="I58" s="94">
        <f>H58/F58</f>
        <v>0.28333333333333338</v>
      </c>
      <c r="J58" s="8"/>
      <c r="K58" s="96">
        <v>0.14000000000000001</v>
      </c>
      <c r="L58" s="98">
        <f>K58/F58</f>
        <v>0.23333333333333336</v>
      </c>
      <c r="M58" s="22"/>
    </row>
    <row r="59" spans="1:13" ht="18" customHeight="1" thickBot="1" x14ac:dyDescent="0.3">
      <c r="A59" s="86"/>
      <c r="B59" s="100"/>
      <c r="C59" s="1" t="s">
        <v>9</v>
      </c>
      <c r="D59" s="14">
        <f>L58*F58</f>
        <v>0.14000000000000001</v>
      </c>
      <c r="F59" s="103"/>
      <c r="G59" s="8"/>
      <c r="H59" s="101"/>
      <c r="I59" s="104"/>
      <c r="J59" s="8"/>
      <c r="K59" s="102"/>
      <c r="L59" s="105"/>
      <c r="M59" s="22"/>
    </row>
    <row r="60" spans="1:13" ht="18" customHeight="1" x14ac:dyDescent="0.25">
      <c r="A60" s="86"/>
      <c r="B60" s="100" t="s">
        <v>37</v>
      </c>
      <c r="C60" s="1" t="s">
        <v>8</v>
      </c>
      <c r="D60" s="14">
        <f>I60*F60</f>
        <v>0.08</v>
      </c>
      <c r="F60" s="90">
        <v>0.6</v>
      </c>
      <c r="G60" s="8"/>
      <c r="H60" s="92">
        <v>0.08</v>
      </c>
      <c r="I60" s="94">
        <f>H60/F60</f>
        <v>0.13333333333333333</v>
      </c>
      <c r="J60" s="8"/>
      <c r="K60" s="96">
        <v>7.0000000000000007E-2</v>
      </c>
      <c r="L60" s="98">
        <f>K60/F60</f>
        <v>0.11666666666666668</v>
      </c>
      <c r="M60" s="22"/>
    </row>
    <row r="61" spans="1:13" ht="18" customHeight="1" thickBot="1" x14ac:dyDescent="0.3">
      <c r="A61" s="86"/>
      <c r="B61" s="100"/>
      <c r="C61" s="1" t="s">
        <v>9</v>
      </c>
      <c r="D61" s="14">
        <f>L60*F60</f>
        <v>7.0000000000000007E-2</v>
      </c>
      <c r="F61" s="91"/>
      <c r="G61" s="8"/>
      <c r="H61" s="101"/>
      <c r="I61" s="95"/>
      <c r="J61" s="8"/>
      <c r="K61" s="102"/>
      <c r="L61" s="99"/>
      <c r="M61" s="22"/>
    </row>
    <row r="62" spans="1:13" ht="26.25" customHeight="1" x14ac:dyDescent="0.25">
      <c r="A62" s="86" t="s">
        <v>44</v>
      </c>
      <c r="B62" s="88" t="s">
        <v>20</v>
      </c>
      <c r="C62" s="1" t="s">
        <v>8</v>
      </c>
      <c r="D62" s="14">
        <f>I62*F62</f>
        <v>0.97</v>
      </c>
      <c r="F62" s="90">
        <v>0.6</v>
      </c>
      <c r="G62" s="8"/>
      <c r="H62" s="92">
        <v>0.97</v>
      </c>
      <c r="I62" s="94">
        <f>H62/F62</f>
        <v>1.6166666666666667</v>
      </c>
      <c r="J62" s="8"/>
      <c r="K62" s="96">
        <v>0.83</v>
      </c>
      <c r="L62" s="98">
        <f>K62/F62</f>
        <v>1.3833333333333333</v>
      </c>
      <c r="M62" s="22"/>
    </row>
    <row r="63" spans="1:13" ht="24.75" customHeight="1" thickBot="1" x14ac:dyDescent="0.3">
      <c r="A63" s="86"/>
      <c r="B63" s="88"/>
      <c r="C63" s="1" t="s">
        <v>9</v>
      </c>
      <c r="D63" s="14">
        <f>L62*F62</f>
        <v>0.83</v>
      </c>
      <c r="F63" s="103"/>
      <c r="G63" s="8"/>
      <c r="H63" s="101"/>
      <c r="I63" s="104"/>
      <c r="J63" s="8"/>
      <c r="K63" s="102"/>
      <c r="L63" s="105"/>
      <c r="M63" s="22"/>
    </row>
    <row r="64" spans="1:13" ht="21" customHeight="1" x14ac:dyDescent="0.25">
      <c r="A64" s="86" t="s">
        <v>43</v>
      </c>
      <c r="B64" s="88" t="s">
        <v>20</v>
      </c>
      <c r="C64" s="1" t="s">
        <v>8</v>
      </c>
      <c r="D64" s="14">
        <f>I64*F64</f>
        <v>0.28000000000000003</v>
      </c>
      <c r="F64" s="90">
        <v>0.6</v>
      </c>
      <c r="G64" s="8"/>
      <c r="H64" s="92">
        <v>0.28000000000000003</v>
      </c>
      <c r="I64" s="94">
        <f>H64/F64</f>
        <v>0.46666666666666673</v>
      </c>
      <c r="J64" s="8"/>
      <c r="K64" s="96">
        <v>0.24</v>
      </c>
      <c r="L64" s="98">
        <f>K64/F64</f>
        <v>0.4</v>
      </c>
      <c r="M64" s="22"/>
    </row>
    <row r="65" spans="1:13" ht="22.5" customHeight="1" thickBot="1" x14ac:dyDescent="0.3">
      <c r="A65" s="87"/>
      <c r="B65" s="89"/>
      <c r="C65" s="15" t="s">
        <v>9</v>
      </c>
      <c r="D65" s="16">
        <f>L64*F64</f>
        <v>0.24</v>
      </c>
      <c r="F65" s="91"/>
      <c r="G65" s="8"/>
      <c r="H65" s="93"/>
      <c r="I65" s="95"/>
      <c r="J65" s="8"/>
      <c r="K65" s="97"/>
      <c r="L65" s="99"/>
      <c r="M65" s="22"/>
    </row>
  </sheetData>
  <mergeCells count="193">
    <mergeCell ref="K26:K27"/>
    <mergeCell ref="K4:L4"/>
    <mergeCell ref="H4:I4"/>
    <mergeCell ref="F16:F17"/>
    <mergeCell ref="B20:B21"/>
    <mergeCell ref="F20:F21"/>
    <mergeCell ref="H20:H21"/>
    <mergeCell ref="I20:I21"/>
    <mergeCell ref="K20:K21"/>
    <mergeCell ref="H16:H17"/>
    <mergeCell ref="I16:I17"/>
    <mergeCell ref="K16:K17"/>
    <mergeCell ref="L16:L17"/>
    <mergeCell ref="L20:L21"/>
    <mergeCell ref="A1:M1"/>
    <mergeCell ref="A2:M3"/>
    <mergeCell ref="H8:H9"/>
    <mergeCell ref="H10:H11"/>
    <mergeCell ref="F10:F11"/>
    <mergeCell ref="I8:I9"/>
    <mergeCell ref="L8:L9"/>
    <mergeCell ref="I10:I11"/>
    <mergeCell ref="L10:L11"/>
    <mergeCell ref="A4:D4"/>
    <mergeCell ref="B8:B9"/>
    <mergeCell ref="B6:B7"/>
    <mergeCell ref="B10:B11"/>
    <mergeCell ref="F8:F9"/>
    <mergeCell ref="A6:A15"/>
    <mergeCell ref="L6:L7"/>
    <mergeCell ref="K8:K9"/>
    <mergeCell ref="K10:K11"/>
    <mergeCell ref="F6:F7"/>
    <mergeCell ref="I6:I7"/>
    <mergeCell ref="K6:K7"/>
    <mergeCell ref="H6:H7"/>
    <mergeCell ref="L14:L15"/>
    <mergeCell ref="B14:B15"/>
    <mergeCell ref="A16:A21"/>
    <mergeCell ref="B22:B23"/>
    <mergeCell ref="F22:F23"/>
    <mergeCell ref="H22:H23"/>
    <mergeCell ref="I22:I23"/>
    <mergeCell ref="K22:K23"/>
    <mergeCell ref="L22:L23"/>
    <mergeCell ref="B12:B13"/>
    <mergeCell ref="F12:F13"/>
    <mergeCell ref="H12:H13"/>
    <mergeCell ref="I12:I13"/>
    <mergeCell ref="K12:K13"/>
    <mergeCell ref="L12:L13"/>
    <mergeCell ref="F14:F15"/>
    <mergeCell ref="H14:H15"/>
    <mergeCell ref="I14:I15"/>
    <mergeCell ref="K14:K15"/>
    <mergeCell ref="I18:I19"/>
    <mergeCell ref="K18:K19"/>
    <mergeCell ref="B18:B19"/>
    <mergeCell ref="F18:F19"/>
    <mergeCell ref="H18:H19"/>
    <mergeCell ref="L18:L19"/>
    <mergeCell ref="B16:B17"/>
    <mergeCell ref="L26:L27"/>
    <mergeCell ref="A22:A31"/>
    <mergeCell ref="B28:B29"/>
    <mergeCell ref="F28:F29"/>
    <mergeCell ref="H28:H29"/>
    <mergeCell ref="I28:I29"/>
    <mergeCell ref="K28:K29"/>
    <mergeCell ref="L28:L29"/>
    <mergeCell ref="B30:B31"/>
    <mergeCell ref="F30:F31"/>
    <mergeCell ref="H30:H31"/>
    <mergeCell ref="I30:I31"/>
    <mergeCell ref="K30:K31"/>
    <mergeCell ref="L30:L31"/>
    <mergeCell ref="B24:B25"/>
    <mergeCell ref="F24:F25"/>
    <mergeCell ref="H24:H25"/>
    <mergeCell ref="I24:I25"/>
    <mergeCell ref="K24:K25"/>
    <mergeCell ref="L24:L25"/>
    <mergeCell ref="B26:B27"/>
    <mergeCell ref="F26:F27"/>
    <mergeCell ref="H26:H27"/>
    <mergeCell ref="I26:I27"/>
    <mergeCell ref="A32:A41"/>
    <mergeCell ref="B32:B33"/>
    <mergeCell ref="F32:F33"/>
    <mergeCell ref="H32:H33"/>
    <mergeCell ref="I32:I33"/>
    <mergeCell ref="K32:K33"/>
    <mergeCell ref="L32:L33"/>
    <mergeCell ref="B34:B35"/>
    <mergeCell ref="F34:F35"/>
    <mergeCell ref="H34:H35"/>
    <mergeCell ref="I34:I35"/>
    <mergeCell ref="K34:K35"/>
    <mergeCell ref="L34:L35"/>
    <mergeCell ref="B36:B37"/>
    <mergeCell ref="F36:F37"/>
    <mergeCell ref="H36:H37"/>
    <mergeCell ref="I36:I37"/>
    <mergeCell ref="K36:K37"/>
    <mergeCell ref="L36:L37"/>
    <mergeCell ref="B38:B39"/>
    <mergeCell ref="F38:F39"/>
    <mergeCell ref="H38:H39"/>
    <mergeCell ref="I38:I39"/>
    <mergeCell ref="K38:K39"/>
    <mergeCell ref="L38:L39"/>
    <mergeCell ref="B40:B41"/>
    <mergeCell ref="F40:F41"/>
    <mergeCell ref="H40:H41"/>
    <mergeCell ref="I40:I41"/>
    <mergeCell ref="K40:K41"/>
    <mergeCell ref="L40:L41"/>
    <mergeCell ref="A42:A51"/>
    <mergeCell ref="B42:B43"/>
    <mergeCell ref="F42:F43"/>
    <mergeCell ref="H42:H43"/>
    <mergeCell ref="I42:I43"/>
    <mergeCell ref="K42:K43"/>
    <mergeCell ref="L42:L43"/>
    <mergeCell ref="B44:B45"/>
    <mergeCell ref="F44:F45"/>
    <mergeCell ref="H44:H45"/>
    <mergeCell ref="I44:I45"/>
    <mergeCell ref="K44:K45"/>
    <mergeCell ref="L44:L45"/>
    <mergeCell ref="B46:B47"/>
    <mergeCell ref="F46:F47"/>
    <mergeCell ref="H46:H47"/>
    <mergeCell ref="I46:I47"/>
    <mergeCell ref="K46:K47"/>
    <mergeCell ref="L46:L47"/>
    <mergeCell ref="B48:B49"/>
    <mergeCell ref="F48:F49"/>
    <mergeCell ref="H48:H49"/>
    <mergeCell ref="I48:I49"/>
    <mergeCell ref="K48:K49"/>
    <mergeCell ref="L48:L49"/>
    <mergeCell ref="B50:B51"/>
    <mergeCell ref="F50:F51"/>
    <mergeCell ref="H50:H51"/>
    <mergeCell ref="I50:I51"/>
    <mergeCell ref="K50:K51"/>
    <mergeCell ref="L50:L51"/>
    <mergeCell ref="B56:B57"/>
    <mergeCell ref="F56:F57"/>
    <mergeCell ref="H56:H57"/>
    <mergeCell ref="I56:I57"/>
    <mergeCell ref="K56:K57"/>
    <mergeCell ref="L56:L57"/>
    <mergeCell ref="B58:B59"/>
    <mergeCell ref="F58:F59"/>
    <mergeCell ref="H58:H59"/>
    <mergeCell ref="I58:I59"/>
    <mergeCell ref="K58:K59"/>
    <mergeCell ref="L58:L59"/>
    <mergeCell ref="I52:I53"/>
    <mergeCell ref="K52:K53"/>
    <mergeCell ref="L52:L53"/>
    <mergeCell ref="B54:B55"/>
    <mergeCell ref="F54:F55"/>
    <mergeCell ref="H54:H55"/>
    <mergeCell ref="I54:I55"/>
    <mergeCell ref="K54:K55"/>
    <mergeCell ref="L54:L55"/>
    <mergeCell ref="A62:A63"/>
    <mergeCell ref="A64:A65"/>
    <mergeCell ref="B64:B65"/>
    <mergeCell ref="F64:F65"/>
    <mergeCell ref="H64:H65"/>
    <mergeCell ref="I64:I65"/>
    <mergeCell ref="K64:K65"/>
    <mergeCell ref="L64:L65"/>
    <mergeCell ref="B60:B61"/>
    <mergeCell ref="F60:F61"/>
    <mergeCell ref="H60:H61"/>
    <mergeCell ref="I60:I61"/>
    <mergeCell ref="K60:K61"/>
    <mergeCell ref="L60:L61"/>
    <mergeCell ref="B62:B63"/>
    <mergeCell ref="F62:F63"/>
    <mergeCell ref="H62:H63"/>
    <mergeCell ref="I62:I63"/>
    <mergeCell ref="K62:K63"/>
    <mergeCell ref="L62:L63"/>
    <mergeCell ref="A52:A61"/>
    <mergeCell ref="B52:B53"/>
    <mergeCell ref="F52:F53"/>
    <mergeCell ref="H52:H53"/>
  </mergeCells>
  <phoneticPr fontId="5" type="noConversion"/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OCCUPAZIONE_PERM</vt:lpstr>
      <vt:lpstr>OCCUPAZIONE_TEMP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Cerilli</dc:creator>
  <cp:lastModifiedBy>Mario</cp:lastModifiedBy>
  <cp:lastPrinted>2021-02-05T09:10:07Z</cp:lastPrinted>
  <dcterms:created xsi:type="dcterms:W3CDTF">2015-06-05T18:19:34Z</dcterms:created>
  <dcterms:modified xsi:type="dcterms:W3CDTF">2023-12-11T11:31:22Z</dcterms:modified>
</cp:coreProperties>
</file>