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\Desktop\2024\"/>
    </mc:Choice>
  </mc:AlternateContent>
  <bookViews>
    <workbookView xWindow="0" yWindow="0" windowWidth="28800" windowHeight="13425"/>
  </bookViews>
  <sheets>
    <sheet name="Affissioni" sheetId="1" r:id="rId1"/>
  </sheets>
  <calcPr calcId="152511"/>
</workbook>
</file>

<file path=xl/calcChain.xml><?xml version="1.0" encoding="utf-8"?>
<calcChain xmlns="http://schemas.openxmlformats.org/spreadsheetml/2006/main">
  <c r="L42" i="1" l="1"/>
  <c r="L43" i="1"/>
  <c r="L44" i="1"/>
  <c r="L45" i="1"/>
  <c r="L41" i="1"/>
  <c r="L35" i="1"/>
  <c r="L26" i="1"/>
  <c r="K26" i="1"/>
  <c r="G45" i="1"/>
  <c r="G44" i="1"/>
  <c r="G43" i="1"/>
  <c r="G42" i="1"/>
  <c r="G41" i="1"/>
  <c r="G37" i="1"/>
  <c r="L37" i="1" s="1"/>
  <c r="G36" i="1"/>
  <c r="L36" i="1" s="1"/>
  <c r="G35" i="1"/>
  <c r="G34" i="1"/>
  <c r="L34" i="1" s="1"/>
  <c r="G33" i="1"/>
  <c r="L33" i="1" s="1"/>
  <c r="D45" i="1"/>
  <c r="K45" i="1" s="1"/>
  <c r="D44" i="1"/>
  <c r="K44" i="1" s="1"/>
  <c r="D43" i="1"/>
  <c r="K43" i="1" s="1"/>
  <c r="D42" i="1"/>
  <c r="K42" i="1" s="1"/>
  <c r="G27" i="1"/>
  <c r="L27" i="1" s="1"/>
  <c r="G26" i="1"/>
  <c r="G25" i="1"/>
  <c r="L25" i="1" s="1"/>
  <c r="G24" i="1"/>
  <c r="L24" i="1" s="1"/>
  <c r="G23" i="1"/>
  <c r="L23" i="1" s="1"/>
  <c r="D27" i="1"/>
  <c r="K27" i="1" s="1"/>
  <c r="D26" i="1"/>
  <c r="D25" i="1"/>
  <c r="K25" i="1" s="1"/>
  <c r="D24" i="1"/>
  <c r="K24" i="1" s="1"/>
  <c r="D37" i="1"/>
  <c r="K37" i="1" s="1"/>
  <c r="D36" i="1"/>
  <c r="K36" i="1" s="1"/>
  <c r="D35" i="1"/>
  <c r="K35" i="1" s="1"/>
  <c r="D34" i="1"/>
  <c r="K34" i="1" s="1"/>
  <c r="D41" i="1"/>
  <c r="K41" i="1" s="1"/>
  <c r="D33" i="1"/>
  <c r="K33" i="1" s="1"/>
  <c r="D23" i="1"/>
  <c r="K23" i="1" s="1"/>
  <c r="G20" i="1"/>
  <c r="L20" i="1" s="1"/>
  <c r="G19" i="1"/>
  <c r="L19" i="1" s="1"/>
  <c r="G18" i="1"/>
  <c r="L18" i="1" s="1"/>
  <c r="G17" i="1"/>
  <c r="L17" i="1" s="1"/>
  <c r="G16" i="1"/>
  <c r="L16" i="1" s="1"/>
  <c r="D20" i="1"/>
  <c r="K20" i="1" s="1"/>
  <c r="D19" i="1"/>
  <c r="K19" i="1" s="1"/>
  <c r="D18" i="1"/>
  <c r="K18" i="1" s="1"/>
  <c r="D17" i="1"/>
  <c r="K17" i="1" s="1"/>
  <c r="D16" i="1"/>
  <c r="K16" i="1" s="1"/>
</calcChain>
</file>

<file path=xl/sharedStrings.xml><?xml version="1.0" encoding="utf-8"?>
<sst xmlns="http://schemas.openxmlformats.org/spreadsheetml/2006/main" count="76" uniqueCount="36">
  <si>
    <t>FORMATO MANIFESTO</t>
  </si>
  <si>
    <t>FOGLI BASE</t>
  </si>
  <si>
    <t xml:space="preserve">&lt; a 70 x 100 cm </t>
  </si>
  <si>
    <t>1 foglio base</t>
  </si>
  <si>
    <t>70 X 100 cm o viceversa</t>
  </si>
  <si>
    <t>100 x 140 cm o viceversa</t>
  </si>
  <si>
    <t>2 fogli base</t>
  </si>
  <si>
    <t xml:space="preserve">200 x 140 cm o viceversa </t>
  </si>
  <si>
    <t>4 fogli base</t>
  </si>
  <si>
    <t>600 x 300 cm o viceversa</t>
  </si>
  <si>
    <t>24 fogli base</t>
  </si>
  <si>
    <r>
      <t xml:space="preserve">TARIFFE CANONE SERVIZIO PUBBLICHE AFFISSIONI – commissione </t>
    </r>
    <r>
      <rPr>
        <b/>
        <sz val="11"/>
        <color rgb="FFFF0000"/>
        <rFont val="Calibri"/>
        <family val="2"/>
        <scheme val="minor"/>
      </rPr>
      <t>inferiore</t>
    </r>
    <r>
      <rPr>
        <b/>
        <sz val="11"/>
        <color theme="1"/>
        <rFont val="Calibri"/>
        <family val="2"/>
        <scheme val="minor"/>
      </rPr>
      <t xml:space="preserve"> a 50 fogli BASE</t>
    </r>
  </si>
  <si>
    <t>MANIFESTO                     70 x 100 cm o inferiore</t>
  </si>
  <si>
    <t>CATEGORIA NORMALE</t>
  </si>
  <si>
    <t>CANONE GIORNALIERO</t>
  </si>
  <si>
    <t>CATEGORIA SPECIALE</t>
  </si>
  <si>
    <t>Da 1 a 10 giorni</t>
  </si>
  <si>
    <t>Da 11 a 15 giorni</t>
  </si>
  <si>
    <t>Da 16 a 20 giorni</t>
  </si>
  <si>
    <t>Da 21 a 25 giorni</t>
  </si>
  <si>
    <t>Da 26 a 30 giorni</t>
  </si>
  <si>
    <r>
      <t xml:space="preserve">MANIFESTO                  </t>
    </r>
    <r>
      <rPr>
        <b/>
        <u/>
        <sz val="11"/>
        <color theme="1"/>
        <rFont val="Calibri"/>
        <family val="2"/>
        <scheme val="minor"/>
      </rPr>
      <t>superiore</t>
    </r>
    <r>
      <rPr>
        <b/>
        <sz val="11"/>
        <color theme="1"/>
        <rFont val="Calibri"/>
        <family val="2"/>
        <scheme val="minor"/>
      </rPr>
      <t xml:space="preserve"> a  70 x 100 cm </t>
    </r>
  </si>
  <si>
    <r>
      <t xml:space="preserve">TARIFFE CANONE SERVIZIO PUBBLICHE AFFISSIONI – commissione </t>
    </r>
    <r>
      <rPr>
        <b/>
        <sz val="11"/>
        <color rgb="FFFF0000"/>
        <rFont val="Calibri"/>
        <family val="2"/>
        <scheme val="minor"/>
      </rPr>
      <t>superiore</t>
    </r>
    <r>
      <rPr>
        <b/>
        <sz val="11"/>
        <color theme="1"/>
        <rFont val="Calibri"/>
        <family val="2"/>
        <scheme val="minor"/>
      </rPr>
      <t xml:space="preserve"> a 50 fogli BASE</t>
    </r>
  </si>
  <si>
    <t>TARIFFE CANONE SERVIZIO PUBBLICHE AFFISSIONI – commissione superiore a 50 fogli BASE</t>
  </si>
  <si>
    <t>MAGGIORAZIONI RIPORTATE IN TABELLA</t>
  </si>
  <si>
    <t xml:space="preserve">Per commissioni  inferiori a 50 fogli </t>
  </si>
  <si>
    <t xml:space="preserve">Affissioni commerciali in categoria speciale </t>
  </si>
  <si>
    <t>ULTERIORI  MAGGIORAZIONI</t>
  </si>
  <si>
    <t>Per formati da 8 a 12 fogli base</t>
  </si>
  <si>
    <t>Per formati oltre i 12 fogli base</t>
  </si>
  <si>
    <t xml:space="preserve">Per affissioni in spazi prefissati </t>
  </si>
  <si>
    <t xml:space="preserve">Diritto di urgenza </t>
  </si>
  <si>
    <t>Tariffa Standard 2021</t>
  </si>
  <si>
    <t>Coefficiente Cat. Normale</t>
  </si>
  <si>
    <t>Coefficiente Cat. Speciale</t>
  </si>
  <si>
    <t>CANONE PUBBLICHE AFFISSIONI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</si>
</sst>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€-2]\ #,##0.00;[Red]\-[$€-2]\ #,##0.00"/>
    <numFmt numFmtId="167" formatCode="_-* #,##0.000\ _€_-;\-* #,##0.000\ _€_-;_-* &quot;-&quot;??\ _€_-;_-@_-"/>
    <numFmt numFmtId="168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166" fontId="0" fillId="0" borderId="5" xfId="0" applyNumberFormat="1" applyBorder="1"/>
    <xf numFmtId="166" fontId="0" fillId="0" borderId="0" xfId="0" applyNumberFormat="1" applyBorder="1"/>
    <xf numFmtId="0" fontId="0" fillId="0" borderId="0" xfId="0" applyBorder="1"/>
    <xf numFmtId="0" fontId="0" fillId="0" borderId="2" xfId="0" applyFont="1" applyBorder="1" applyAlignment="1">
      <alignment wrapText="1"/>
    </xf>
    <xf numFmtId="9" fontId="0" fillId="0" borderId="2" xfId="0" applyNumberFormat="1" applyFont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9" fontId="0" fillId="2" borderId="3" xfId="0" applyNumberFormat="1" applyFont="1" applyFill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9" fontId="0" fillId="0" borderId="1" xfId="0" applyNumberFormat="1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2" borderId="2" xfId="0" applyFont="1" applyFill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0" fillId="0" borderId="4" xfId="2" applyFont="1" applyBorder="1" applyAlignment="1">
      <alignment vertical="center"/>
    </xf>
    <xf numFmtId="164" fontId="0" fillId="0" borderId="5" xfId="2" applyFont="1" applyBorder="1" applyAlignment="1">
      <alignment vertical="center"/>
    </xf>
    <xf numFmtId="164" fontId="0" fillId="3" borderId="5" xfId="2" applyFont="1" applyFill="1" applyBorder="1"/>
    <xf numFmtId="167" fontId="0" fillId="0" borderId="5" xfId="1" applyNumberFormat="1" applyFont="1" applyBorder="1"/>
    <xf numFmtId="168" fontId="0" fillId="0" borderId="5" xfId="1" applyNumberFormat="1" applyFont="1" applyBorder="1"/>
    <xf numFmtId="164" fontId="0" fillId="3" borderId="4" xfId="2" applyFont="1" applyFill="1" applyBorder="1" applyAlignment="1">
      <alignment vertical="center"/>
    </xf>
    <xf numFmtId="164" fontId="0" fillId="3" borderId="5" xfId="2" applyFont="1" applyFill="1" applyBorder="1" applyAlignment="1">
      <alignment vertical="center"/>
    </xf>
    <xf numFmtId="164" fontId="0" fillId="3" borderId="4" xfId="2" applyFont="1" applyFill="1" applyBorder="1"/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5" xfId="1" applyNumberFormat="1" applyFont="1" applyBorder="1"/>
    <xf numFmtId="0" fontId="1" fillId="3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abSelected="1" workbookViewId="0">
      <selection activeCell="B1" sqref="B1:H2"/>
    </sheetView>
  </sheetViews>
  <sheetFormatPr defaultRowHeight="15" x14ac:dyDescent="0.25"/>
  <cols>
    <col min="2" max="2" width="21.140625" customWidth="1"/>
    <col min="3" max="3" width="14" customWidth="1"/>
    <col min="4" max="4" width="13.28515625" customWidth="1"/>
    <col min="5" max="5" width="6.140625" customWidth="1"/>
    <col min="6" max="6" width="11.140625" customWidth="1"/>
    <col min="7" max="7" width="14.5703125" customWidth="1"/>
    <col min="10" max="10" width="15" customWidth="1"/>
    <col min="11" max="11" width="12.7109375" customWidth="1"/>
    <col min="12" max="12" width="14" customWidth="1"/>
  </cols>
  <sheetData>
    <row r="1" spans="2:13" ht="15" customHeight="1" x14ac:dyDescent="0.25">
      <c r="B1" s="54" t="s">
        <v>35</v>
      </c>
      <c r="C1" s="54"/>
      <c r="D1" s="54"/>
      <c r="E1" s="54"/>
      <c r="F1" s="54"/>
      <c r="G1" s="54"/>
      <c r="H1" s="54"/>
    </row>
    <row r="2" spans="2:13" ht="15.75" customHeight="1" x14ac:dyDescent="0.25">
      <c r="B2" s="54"/>
      <c r="C2" s="54"/>
      <c r="D2" s="54"/>
      <c r="E2" s="54"/>
      <c r="F2" s="54"/>
      <c r="G2" s="54"/>
      <c r="H2" s="54"/>
    </row>
    <row r="4" spans="2:13" ht="15.75" customHeight="1" thickBot="1" x14ac:dyDescent="0.3"/>
    <row r="5" spans="2:13" ht="15.75" thickBot="1" x14ac:dyDescent="0.3">
      <c r="B5" s="1" t="s">
        <v>0</v>
      </c>
      <c r="C5" s="2" t="s">
        <v>1</v>
      </c>
    </row>
    <row r="6" spans="2:13" ht="15.75" thickBot="1" x14ac:dyDescent="0.3">
      <c r="B6" s="16" t="s">
        <v>2</v>
      </c>
      <c r="C6" s="18" t="s">
        <v>3</v>
      </c>
    </row>
    <row r="7" spans="2:13" ht="15.75" thickBot="1" x14ac:dyDescent="0.3">
      <c r="B7" s="16" t="s">
        <v>4</v>
      </c>
      <c r="C7" s="16" t="s">
        <v>3</v>
      </c>
    </row>
    <row r="8" spans="2:13" ht="15.75" thickBot="1" x14ac:dyDescent="0.3">
      <c r="B8" s="16" t="s">
        <v>5</v>
      </c>
      <c r="C8" s="19" t="s">
        <v>6</v>
      </c>
    </row>
    <row r="9" spans="2:13" ht="15.75" thickBot="1" x14ac:dyDescent="0.3">
      <c r="B9" s="16" t="s">
        <v>7</v>
      </c>
      <c r="C9" s="16" t="s">
        <v>8</v>
      </c>
    </row>
    <row r="10" spans="2:13" ht="15.75" thickBot="1" x14ac:dyDescent="0.3">
      <c r="B10" s="17" t="s">
        <v>9</v>
      </c>
      <c r="C10" s="17" t="s">
        <v>10</v>
      </c>
      <c r="E10" s="28"/>
      <c r="F10" s="28"/>
      <c r="G10" s="28"/>
      <c r="H10" s="28"/>
      <c r="I10" s="28"/>
      <c r="J10" s="28"/>
      <c r="K10" s="28"/>
      <c r="L10" s="28"/>
      <c r="M10" s="28"/>
    </row>
    <row r="11" spans="2:13" x14ac:dyDescent="0.25">
      <c r="E11" s="28"/>
      <c r="F11" s="28"/>
      <c r="G11" s="28"/>
      <c r="H11" s="28"/>
      <c r="I11" s="28"/>
      <c r="J11" s="28"/>
      <c r="K11" s="28"/>
      <c r="L11" s="28"/>
      <c r="M11" s="28"/>
    </row>
    <row r="12" spans="2:13" ht="15.75" thickBot="1" x14ac:dyDescent="0.3"/>
    <row r="13" spans="2:13" ht="15.75" thickBot="1" x14ac:dyDescent="0.3">
      <c r="B13" s="39" t="s">
        <v>11</v>
      </c>
      <c r="C13" s="41"/>
      <c r="D13" s="41"/>
      <c r="E13" s="41"/>
      <c r="F13" s="41"/>
      <c r="G13" s="40"/>
    </row>
    <row r="14" spans="2:13" x14ac:dyDescent="0.25">
      <c r="B14" s="55" t="s">
        <v>12</v>
      </c>
      <c r="C14" s="52" t="s">
        <v>13</v>
      </c>
      <c r="D14" s="57" t="s">
        <v>14</v>
      </c>
      <c r="E14" s="46"/>
      <c r="F14" s="52" t="s">
        <v>15</v>
      </c>
      <c r="G14" s="33" t="s">
        <v>14</v>
      </c>
      <c r="J14" s="31" t="s">
        <v>32</v>
      </c>
      <c r="K14" s="32" t="s">
        <v>33</v>
      </c>
      <c r="L14" s="32" t="s">
        <v>34</v>
      </c>
    </row>
    <row r="15" spans="2:13" ht="15.75" thickBot="1" x14ac:dyDescent="0.3">
      <c r="B15" s="56"/>
      <c r="C15" s="53"/>
      <c r="D15" s="58"/>
      <c r="E15" s="47"/>
      <c r="F15" s="53"/>
      <c r="G15" s="34"/>
      <c r="J15" s="31"/>
      <c r="K15" s="32"/>
      <c r="L15" s="32"/>
    </row>
    <row r="16" spans="2:13" x14ac:dyDescent="0.25">
      <c r="B16" s="3" t="s">
        <v>16</v>
      </c>
      <c r="C16" s="25">
        <v>2.3199999999999998</v>
      </c>
      <c r="D16" s="20">
        <f>+C16/10</f>
        <v>0.23199999999999998</v>
      </c>
      <c r="E16" s="20"/>
      <c r="F16" s="25"/>
      <c r="G16" s="20">
        <f>+F16/10</f>
        <v>0</v>
      </c>
      <c r="J16" s="22">
        <v>0.6</v>
      </c>
      <c r="K16" s="23">
        <f>+D16/J16</f>
        <v>0.38666666666666666</v>
      </c>
      <c r="L16" s="24">
        <f>+G16/J16</f>
        <v>0</v>
      </c>
    </row>
    <row r="17" spans="2:12" x14ac:dyDescent="0.25">
      <c r="B17" s="4" t="s">
        <v>17</v>
      </c>
      <c r="C17" s="26">
        <v>3.01</v>
      </c>
      <c r="D17" s="21">
        <f>+C17/15</f>
        <v>0.20066666666666666</v>
      </c>
      <c r="E17" s="21"/>
      <c r="F17" s="26"/>
      <c r="G17" s="21">
        <f>+F17/15</f>
        <v>0</v>
      </c>
      <c r="J17" s="22">
        <v>0.6</v>
      </c>
      <c r="K17" s="23">
        <f t="shared" ref="K17:K20" si="0">+D17/J17</f>
        <v>0.33444444444444443</v>
      </c>
      <c r="L17" s="24">
        <f t="shared" ref="L17:L20" si="1">+G17/J17</f>
        <v>0</v>
      </c>
    </row>
    <row r="18" spans="2:12" x14ac:dyDescent="0.25">
      <c r="B18" s="5" t="s">
        <v>18</v>
      </c>
      <c r="C18" s="26">
        <v>3.7</v>
      </c>
      <c r="D18" s="21">
        <f>+C18/20</f>
        <v>0.185</v>
      </c>
      <c r="E18" s="21"/>
      <c r="F18" s="26"/>
      <c r="G18" s="21">
        <f>+F18/20</f>
        <v>0</v>
      </c>
      <c r="J18" s="22">
        <v>0.6</v>
      </c>
      <c r="K18" s="23">
        <f t="shared" si="0"/>
        <v>0.30833333333333335</v>
      </c>
      <c r="L18" s="24">
        <f t="shared" si="1"/>
        <v>0</v>
      </c>
    </row>
    <row r="19" spans="2:12" x14ac:dyDescent="0.25">
      <c r="B19" s="5" t="s">
        <v>19</v>
      </c>
      <c r="C19" s="26">
        <v>4.3899999999999997</v>
      </c>
      <c r="D19" s="21">
        <f>+C19/25</f>
        <v>0.17559999999999998</v>
      </c>
      <c r="E19" s="21"/>
      <c r="F19" s="26"/>
      <c r="G19" s="21">
        <f>+F19/25</f>
        <v>0</v>
      </c>
      <c r="J19" s="22">
        <v>0.6</v>
      </c>
      <c r="K19" s="23">
        <f t="shared" si="0"/>
        <v>0.29266666666666663</v>
      </c>
      <c r="L19" s="24">
        <f t="shared" si="1"/>
        <v>0</v>
      </c>
    </row>
    <row r="20" spans="2:12" ht="15.75" thickBot="1" x14ac:dyDescent="0.3">
      <c r="B20" s="5" t="s">
        <v>20</v>
      </c>
      <c r="C20" s="26">
        <v>5.08</v>
      </c>
      <c r="D20" s="21">
        <f>+C20/30</f>
        <v>0.16933333333333334</v>
      </c>
      <c r="E20" s="21"/>
      <c r="F20" s="26"/>
      <c r="G20" s="21">
        <f>+F20/30</f>
        <v>0</v>
      </c>
      <c r="J20" s="22">
        <v>0.6</v>
      </c>
      <c r="K20" s="23">
        <f t="shared" si="0"/>
        <v>0.28222222222222226</v>
      </c>
      <c r="L20" s="24">
        <f t="shared" si="1"/>
        <v>0</v>
      </c>
    </row>
    <row r="21" spans="2:12" ht="15" customHeight="1" x14ac:dyDescent="0.25">
      <c r="B21" s="59" t="s">
        <v>21</v>
      </c>
      <c r="C21" s="52" t="s">
        <v>13</v>
      </c>
      <c r="D21" s="61" t="s">
        <v>14</v>
      </c>
      <c r="E21" s="33"/>
      <c r="F21" s="35" t="s">
        <v>15</v>
      </c>
      <c r="G21" s="33" t="s">
        <v>14</v>
      </c>
      <c r="J21" s="31" t="s">
        <v>32</v>
      </c>
      <c r="K21" s="32" t="s">
        <v>33</v>
      </c>
      <c r="L21" s="32" t="s">
        <v>34</v>
      </c>
    </row>
    <row r="22" spans="2:12" ht="15.75" thickBot="1" x14ac:dyDescent="0.3">
      <c r="B22" s="60"/>
      <c r="C22" s="53"/>
      <c r="D22" s="62"/>
      <c r="E22" s="34"/>
      <c r="F22" s="36"/>
      <c r="G22" s="34"/>
      <c r="J22" s="31"/>
      <c r="K22" s="32"/>
      <c r="L22" s="32"/>
    </row>
    <row r="23" spans="2:12" x14ac:dyDescent="0.25">
      <c r="B23" s="3" t="s">
        <v>16</v>
      </c>
      <c r="C23" s="27">
        <v>2.3199999999999998</v>
      </c>
      <c r="D23" s="20">
        <f>+C23/10</f>
        <v>0.23199999999999998</v>
      </c>
      <c r="E23" s="3"/>
      <c r="F23" s="27"/>
      <c r="G23" s="20">
        <f>+F23/10</f>
        <v>0</v>
      </c>
      <c r="J23" s="22">
        <v>0.6</v>
      </c>
      <c r="K23" s="23">
        <f>+D23/J23</f>
        <v>0.38666666666666666</v>
      </c>
      <c r="L23" s="24">
        <f>+G23/J23</f>
        <v>0</v>
      </c>
    </row>
    <row r="24" spans="2:12" x14ac:dyDescent="0.25">
      <c r="B24" s="4" t="s">
        <v>17</v>
      </c>
      <c r="C24" s="22">
        <v>3.01</v>
      </c>
      <c r="D24" s="20">
        <f>+C24/15</f>
        <v>0.20066666666666666</v>
      </c>
      <c r="E24" s="4"/>
      <c r="F24" s="22"/>
      <c r="G24" s="20">
        <f>+F24/15</f>
        <v>0</v>
      </c>
      <c r="J24" s="22">
        <v>0.6</v>
      </c>
      <c r="K24" s="23">
        <f t="shared" ref="K24:K27" si="2">+D24/J24</f>
        <v>0.33444444444444443</v>
      </c>
      <c r="L24" s="24">
        <f t="shared" ref="L24:L27" si="3">+G24/J24</f>
        <v>0</v>
      </c>
    </row>
    <row r="25" spans="2:12" x14ac:dyDescent="0.25">
      <c r="B25" s="5" t="s">
        <v>18</v>
      </c>
      <c r="C25" s="22">
        <v>3.7</v>
      </c>
      <c r="D25" s="20">
        <f>+C25/20</f>
        <v>0.185</v>
      </c>
      <c r="E25" s="4"/>
      <c r="F25" s="22"/>
      <c r="G25" s="20">
        <f>+F25/20</f>
        <v>0</v>
      </c>
      <c r="J25" s="22">
        <v>0.6</v>
      </c>
      <c r="K25" s="23">
        <f t="shared" si="2"/>
        <v>0.30833333333333335</v>
      </c>
      <c r="L25" s="24">
        <f t="shared" si="3"/>
        <v>0</v>
      </c>
    </row>
    <row r="26" spans="2:12" x14ac:dyDescent="0.25">
      <c r="B26" s="5" t="s">
        <v>19</v>
      </c>
      <c r="C26" s="22">
        <v>4.3899999999999997</v>
      </c>
      <c r="D26" s="20">
        <f>+C26/25</f>
        <v>0.17559999999999998</v>
      </c>
      <c r="E26" s="4"/>
      <c r="F26" s="22"/>
      <c r="G26" s="20">
        <f>+F26/25</f>
        <v>0</v>
      </c>
      <c r="J26" s="22">
        <v>0.6</v>
      </c>
      <c r="K26" s="23">
        <f t="shared" si="2"/>
        <v>0.29266666666666663</v>
      </c>
      <c r="L26" s="24">
        <f t="shared" si="3"/>
        <v>0</v>
      </c>
    </row>
    <row r="27" spans="2:12" x14ac:dyDescent="0.25">
      <c r="B27" s="5" t="s">
        <v>20</v>
      </c>
      <c r="C27" s="22">
        <v>5.08</v>
      </c>
      <c r="D27" s="20">
        <f>+C27/30</f>
        <v>0.16933333333333334</v>
      </c>
      <c r="E27" s="4"/>
      <c r="F27" s="22"/>
      <c r="G27" s="20">
        <f>+F27/30</f>
        <v>0</v>
      </c>
      <c r="J27" s="22">
        <v>0.6</v>
      </c>
      <c r="K27" s="23">
        <f t="shared" si="2"/>
        <v>0.28222222222222226</v>
      </c>
      <c r="L27" s="24">
        <f t="shared" si="3"/>
        <v>0</v>
      </c>
    </row>
    <row r="28" spans="2:12" x14ac:dyDescent="0.25">
      <c r="B28" s="6"/>
      <c r="C28" s="7"/>
      <c r="D28" s="7"/>
      <c r="E28" s="7"/>
      <c r="F28" s="7"/>
      <c r="G28" s="7"/>
    </row>
    <row r="29" spans="2:12" ht="15.75" thickBot="1" x14ac:dyDescent="0.3">
      <c r="B29" s="6"/>
      <c r="C29" s="7"/>
      <c r="D29" s="7"/>
      <c r="E29" s="7"/>
      <c r="F29" s="7"/>
      <c r="G29" s="7"/>
    </row>
    <row r="30" spans="2:12" ht="15.75" thickBot="1" x14ac:dyDescent="0.3">
      <c r="B30" s="39" t="s">
        <v>22</v>
      </c>
      <c r="C30" s="41"/>
      <c r="D30" s="41"/>
      <c r="E30" s="41"/>
      <c r="F30" s="41"/>
      <c r="G30" s="40"/>
    </row>
    <row r="31" spans="2:12" x14ac:dyDescent="0.25">
      <c r="B31" s="55" t="s">
        <v>12</v>
      </c>
      <c r="C31" s="52" t="s">
        <v>13</v>
      </c>
      <c r="D31" s="57" t="s">
        <v>14</v>
      </c>
      <c r="E31" s="46"/>
      <c r="F31" s="52" t="s">
        <v>15</v>
      </c>
      <c r="G31" s="33" t="s">
        <v>14</v>
      </c>
      <c r="J31" s="31" t="s">
        <v>32</v>
      </c>
      <c r="K31" s="32" t="s">
        <v>33</v>
      </c>
      <c r="L31" s="32" t="s">
        <v>34</v>
      </c>
    </row>
    <row r="32" spans="2:12" ht="15.75" thickBot="1" x14ac:dyDescent="0.3">
      <c r="B32" s="56"/>
      <c r="C32" s="53"/>
      <c r="D32" s="58"/>
      <c r="E32" s="47"/>
      <c r="F32" s="53"/>
      <c r="G32" s="34"/>
      <c r="J32" s="31"/>
      <c r="K32" s="32"/>
      <c r="L32" s="32"/>
    </row>
    <row r="33" spans="2:12" x14ac:dyDescent="0.25">
      <c r="B33" s="3" t="s">
        <v>16</v>
      </c>
      <c r="C33" s="27">
        <v>1.55</v>
      </c>
      <c r="D33" s="20">
        <f>+C33/10</f>
        <v>0.155</v>
      </c>
      <c r="E33" s="3"/>
      <c r="F33" s="27"/>
      <c r="G33" s="20">
        <f>+F33/10</f>
        <v>0</v>
      </c>
      <c r="J33" s="22">
        <v>0.6</v>
      </c>
      <c r="K33" s="23">
        <f>+D33/J33</f>
        <v>0.25833333333333336</v>
      </c>
      <c r="L33" s="24">
        <f>+G33/J33</f>
        <v>0</v>
      </c>
    </row>
    <row r="34" spans="2:12" x14ac:dyDescent="0.25">
      <c r="B34" s="4" t="s">
        <v>17</v>
      </c>
      <c r="C34" s="22">
        <v>2.0099999999999998</v>
      </c>
      <c r="D34" s="20">
        <f>+C34/15</f>
        <v>0.13399999999999998</v>
      </c>
      <c r="E34" s="4"/>
      <c r="F34" s="22"/>
      <c r="G34" s="20">
        <f>+F34/15</f>
        <v>0</v>
      </c>
      <c r="J34" s="22">
        <v>0.6</v>
      </c>
      <c r="K34" s="23">
        <f t="shared" ref="K34:K37" si="4">+D34/J34</f>
        <v>0.2233333333333333</v>
      </c>
      <c r="L34" s="24">
        <f t="shared" ref="L34:L37" si="5">+G34/J34</f>
        <v>0</v>
      </c>
    </row>
    <row r="35" spans="2:12" x14ac:dyDescent="0.25">
      <c r="B35" s="5" t="s">
        <v>18</v>
      </c>
      <c r="C35" s="22">
        <v>2.4700000000000002</v>
      </c>
      <c r="D35" s="20">
        <f>+C35/20</f>
        <v>0.12350000000000001</v>
      </c>
      <c r="E35" s="4"/>
      <c r="F35" s="22"/>
      <c r="G35" s="20">
        <f>+F35/20</f>
        <v>0</v>
      </c>
      <c r="J35" s="22">
        <v>0.6</v>
      </c>
      <c r="K35" s="23">
        <f t="shared" si="4"/>
        <v>0.20583333333333337</v>
      </c>
      <c r="L35" s="24">
        <f t="shared" si="5"/>
        <v>0</v>
      </c>
    </row>
    <row r="36" spans="2:12" x14ac:dyDescent="0.25">
      <c r="B36" s="5" t="s">
        <v>19</v>
      </c>
      <c r="C36" s="22">
        <v>2.93</v>
      </c>
      <c r="D36" s="20">
        <f>+C36/25</f>
        <v>0.11720000000000001</v>
      </c>
      <c r="E36" s="4"/>
      <c r="F36" s="22"/>
      <c r="G36" s="20">
        <f>+F36/25</f>
        <v>0</v>
      </c>
      <c r="J36" s="22">
        <v>0.6</v>
      </c>
      <c r="K36" s="23">
        <f t="shared" si="4"/>
        <v>0.19533333333333336</v>
      </c>
      <c r="L36" s="24">
        <f t="shared" si="5"/>
        <v>0</v>
      </c>
    </row>
    <row r="37" spans="2:12" ht="15.75" thickBot="1" x14ac:dyDescent="0.3">
      <c r="B37" s="5" t="s">
        <v>20</v>
      </c>
      <c r="C37" s="22">
        <v>3.39</v>
      </c>
      <c r="D37" s="20">
        <f>+C37/30</f>
        <v>0.113</v>
      </c>
      <c r="E37" s="4"/>
      <c r="F37" s="22"/>
      <c r="G37" s="20">
        <f>+F37/30</f>
        <v>0</v>
      </c>
      <c r="J37" s="22">
        <v>0.6</v>
      </c>
      <c r="K37" s="23">
        <f t="shared" si="4"/>
        <v>0.18833333333333335</v>
      </c>
      <c r="L37" s="24">
        <f t="shared" si="5"/>
        <v>0</v>
      </c>
    </row>
    <row r="38" spans="2:12" ht="15.75" thickBot="1" x14ac:dyDescent="0.3">
      <c r="B38" s="39" t="s">
        <v>23</v>
      </c>
      <c r="C38" s="41"/>
      <c r="D38" s="41"/>
      <c r="E38" s="41"/>
      <c r="F38" s="41"/>
      <c r="G38" s="40"/>
    </row>
    <row r="39" spans="2:12" ht="30" customHeight="1" x14ac:dyDescent="0.25">
      <c r="B39" s="42" t="s">
        <v>21</v>
      </c>
      <c r="C39" s="44" t="s">
        <v>13</v>
      </c>
      <c r="D39" s="46" t="s">
        <v>14</v>
      </c>
      <c r="E39" s="33"/>
      <c r="F39" s="48" t="s">
        <v>15</v>
      </c>
      <c r="G39" s="50" t="s">
        <v>14</v>
      </c>
      <c r="J39" s="31" t="s">
        <v>32</v>
      </c>
      <c r="K39" s="37" t="s">
        <v>33</v>
      </c>
      <c r="L39" s="37" t="s">
        <v>34</v>
      </c>
    </row>
    <row r="40" spans="2:12" ht="15.75" customHeight="1" thickBot="1" x14ac:dyDescent="0.3">
      <c r="B40" s="43"/>
      <c r="C40" s="45"/>
      <c r="D40" s="47"/>
      <c r="E40" s="34"/>
      <c r="F40" s="49"/>
      <c r="G40" s="51"/>
      <c r="J40" s="31"/>
      <c r="K40" s="38"/>
      <c r="L40" s="38"/>
    </row>
    <row r="41" spans="2:12" x14ac:dyDescent="0.25">
      <c r="B41" s="3" t="s">
        <v>16</v>
      </c>
      <c r="C41" s="27">
        <v>1.55</v>
      </c>
      <c r="D41" s="20">
        <f>+C41/10</f>
        <v>0.155</v>
      </c>
      <c r="E41" s="3"/>
      <c r="F41" s="27"/>
      <c r="G41" s="20">
        <f>+F41/10</f>
        <v>0</v>
      </c>
      <c r="J41" s="22">
        <v>0.6</v>
      </c>
      <c r="K41" s="30">
        <f>+D41/J41</f>
        <v>0.25833333333333336</v>
      </c>
      <c r="L41" s="24">
        <f>+G41/J41</f>
        <v>0</v>
      </c>
    </row>
    <row r="42" spans="2:12" x14ac:dyDescent="0.25">
      <c r="B42" s="4" t="s">
        <v>17</v>
      </c>
      <c r="C42" s="22">
        <v>2.0099999999999998</v>
      </c>
      <c r="D42" s="20">
        <f>+C42/15</f>
        <v>0.13399999999999998</v>
      </c>
      <c r="E42" s="4"/>
      <c r="F42" s="22"/>
      <c r="G42" s="20">
        <f>+F42/15</f>
        <v>0</v>
      </c>
      <c r="J42" s="22">
        <v>0.6</v>
      </c>
      <c r="K42" s="30">
        <f t="shared" ref="K42:K45" si="6">+D42/J42</f>
        <v>0.2233333333333333</v>
      </c>
      <c r="L42" s="24">
        <f t="shared" ref="L42:L45" si="7">+G42/J42</f>
        <v>0</v>
      </c>
    </row>
    <row r="43" spans="2:12" x14ac:dyDescent="0.25">
      <c r="B43" s="5" t="s">
        <v>18</v>
      </c>
      <c r="C43" s="22">
        <v>2.4700000000000002</v>
      </c>
      <c r="D43" s="20">
        <f>+C43/20</f>
        <v>0.12350000000000001</v>
      </c>
      <c r="E43" s="4"/>
      <c r="F43" s="22"/>
      <c r="G43" s="20">
        <f>+F43/20</f>
        <v>0</v>
      </c>
      <c r="J43" s="22">
        <v>0.6</v>
      </c>
      <c r="K43" s="30">
        <f t="shared" si="6"/>
        <v>0.20583333333333337</v>
      </c>
      <c r="L43" s="24">
        <f t="shared" si="7"/>
        <v>0</v>
      </c>
    </row>
    <row r="44" spans="2:12" x14ac:dyDescent="0.25">
      <c r="B44" s="5" t="s">
        <v>19</v>
      </c>
      <c r="C44" s="22">
        <v>2.93</v>
      </c>
      <c r="D44" s="20">
        <f>+C44/25</f>
        <v>0.11720000000000001</v>
      </c>
      <c r="E44" s="4"/>
      <c r="F44" s="22"/>
      <c r="G44" s="20">
        <f>+F44/25</f>
        <v>0</v>
      </c>
      <c r="J44" s="22">
        <v>0.6</v>
      </c>
      <c r="K44" s="30">
        <f t="shared" si="6"/>
        <v>0.19533333333333336</v>
      </c>
      <c r="L44" s="24">
        <f t="shared" si="7"/>
        <v>0</v>
      </c>
    </row>
    <row r="45" spans="2:12" x14ac:dyDescent="0.25">
      <c r="B45" s="5" t="s">
        <v>20</v>
      </c>
      <c r="C45" s="22">
        <v>3.39</v>
      </c>
      <c r="D45" s="20">
        <f>+C45/30</f>
        <v>0.113</v>
      </c>
      <c r="E45" s="4"/>
      <c r="F45" s="22"/>
      <c r="G45" s="20">
        <f>+F45/30</f>
        <v>0</v>
      </c>
      <c r="J45" s="22">
        <v>0.6</v>
      </c>
      <c r="K45" s="30">
        <f t="shared" si="6"/>
        <v>0.18833333333333335</v>
      </c>
      <c r="L45" s="24">
        <f t="shared" si="7"/>
        <v>0</v>
      </c>
    </row>
    <row r="48" spans="2:12" ht="15.75" thickBot="1" x14ac:dyDescent="0.3"/>
    <row r="49" spans="2:11" ht="15.75" thickBot="1" x14ac:dyDescent="0.3">
      <c r="B49" s="39" t="s">
        <v>24</v>
      </c>
      <c r="C49" s="40"/>
    </row>
    <row r="50" spans="2:11" ht="30.75" thickBot="1" x14ac:dyDescent="0.3">
      <c r="B50" s="8" t="s">
        <v>25</v>
      </c>
      <c r="C50" s="9">
        <v>0.5</v>
      </c>
      <c r="E50" s="29"/>
      <c r="F50" s="29"/>
      <c r="G50" s="29"/>
      <c r="H50" s="29"/>
      <c r="I50" s="29"/>
      <c r="J50" s="29"/>
      <c r="K50" s="29"/>
    </row>
    <row r="51" spans="2:11" ht="30.75" thickBot="1" x14ac:dyDescent="0.3">
      <c r="B51" s="10" t="s">
        <v>26</v>
      </c>
      <c r="C51" s="11">
        <v>1.5</v>
      </c>
      <c r="E51" s="29"/>
      <c r="F51" s="29"/>
      <c r="G51" s="29"/>
      <c r="H51" s="29"/>
      <c r="I51" s="29"/>
      <c r="J51" s="29"/>
      <c r="K51" s="29"/>
    </row>
    <row r="52" spans="2:11" ht="15.75" thickBot="1" x14ac:dyDescent="0.3">
      <c r="B52" s="39" t="s">
        <v>27</v>
      </c>
      <c r="C52" s="40"/>
      <c r="E52" s="29"/>
      <c r="F52" s="29"/>
      <c r="G52" s="29"/>
      <c r="H52" s="29"/>
      <c r="I52" s="29"/>
      <c r="J52" s="29"/>
      <c r="K52" s="29"/>
    </row>
    <row r="53" spans="2:11" ht="30.75" thickBot="1" x14ac:dyDescent="0.3">
      <c r="B53" s="12" t="s">
        <v>28</v>
      </c>
      <c r="C53" s="13">
        <v>0.5</v>
      </c>
      <c r="E53" s="29"/>
      <c r="F53" s="29"/>
      <c r="G53" s="29"/>
      <c r="H53" s="29"/>
      <c r="I53" s="29"/>
      <c r="J53" s="29"/>
      <c r="K53" s="29"/>
    </row>
    <row r="54" spans="2:11" ht="30.75" thickBot="1" x14ac:dyDescent="0.3">
      <c r="B54" s="12" t="s">
        <v>29</v>
      </c>
      <c r="C54" s="13">
        <v>1</v>
      </c>
      <c r="E54" s="29"/>
      <c r="F54" s="29"/>
      <c r="G54" s="29"/>
      <c r="H54" s="29"/>
      <c r="I54" s="29"/>
      <c r="J54" s="29"/>
      <c r="K54" s="29"/>
    </row>
    <row r="55" spans="2:11" ht="30.75" thickBot="1" x14ac:dyDescent="0.3">
      <c r="B55" s="12" t="s">
        <v>30</v>
      </c>
      <c r="C55" s="13">
        <v>1</v>
      </c>
      <c r="E55" s="29"/>
      <c r="F55" s="29"/>
      <c r="G55" s="29"/>
      <c r="H55" s="29"/>
      <c r="I55" s="29"/>
      <c r="J55" s="29"/>
      <c r="K55" s="29"/>
    </row>
    <row r="56" spans="2:11" ht="15.75" thickBot="1" x14ac:dyDescent="0.3">
      <c r="B56" s="14" t="s">
        <v>31</v>
      </c>
      <c r="C56" s="15">
        <v>38.729999999999997</v>
      </c>
      <c r="E56" s="29"/>
      <c r="F56" s="29"/>
      <c r="G56" s="29"/>
      <c r="H56" s="29"/>
      <c r="I56" s="29"/>
      <c r="J56" s="29"/>
      <c r="K56" s="29"/>
    </row>
    <row r="57" spans="2:11" x14ac:dyDescent="0.25">
      <c r="E57" s="29"/>
      <c r="F57" s="29"/>
      <c r="G57" s="29"/>
      <c r="H57" s="29"/>
      <c r="I57" s="29"/>
      <c r="J57" s="29"/>
      <c r="K57" s="29"/>
    </row>
    <row r="58" spans="2:11" x14ac:dyDescent="0.25">
      <c r="E58" s="29"/>
      <c r="F58" s="29"/>
      <c r="G58" s="29"/>
      <c r="H58" s="29"/>
      <c r="I58" s="29"/>
      <c r="J58" s="29"/>
      <c r="K58" s="29"/>
    </row>
  </sheetData>
  <mergeCells count="42">
    <mergeCell ref="B1:H2"/>
    <mergeCell ref="B30:G30"/>
    <mergeCell ref="B31:B32"/>
    <mergeCell ref="C31:C32"/>
    <mergeCell ref="D31:D32"/>
    <mergeCell ref="G21:G22"/>
    <mergeCell ref="B13:G13"/>
    <mergeCell ref="B14:B15"/>
    <mergeCell ref="C14:C15"/>
    <mergeCell ref="D14:D15"/>
    <mergeCell ref="E14:E15"/>
    <mergeCell ref="F14:F15"/>
    <mergeCell ref="G14:G15"/>
    <mergeCell ref="B21:B22"/>
    <mergeCell ref="C21:C22"/>
    <mergeCell ref="D21:D22"/>
    <mergeCell ref="B49:C49"/>
    <mergeCell ref="B52:C52"/>
    <mergeCell ref="B38:G38"/>
    <mergeCell ref="B39:B40"/>
    <mergeCell ref="C39:C40"/>
    <mergeCell ref="D39:D40"/>
    <mergeCell ref="E39:E40"/>
    <mergeCell ref="F39:F40"/>
    <mergeCell ref="G39:G40"/>
    <mergeCell ref="E21:E22"/>
    <mergeCell ref="F21:F22"/>
    <mergeCell ref="L31:L32"/>
    <mergeCell ref="J39:J40"/>
    <mergeCell ref="L39:L40"/>
    <mergeCell ref="K39:K40"/>
    <mergeCell ref="E31:E32"/>
    <mergeCell ref="F31:F32"/>
    <mergeCell ref="G31:G32"/>
    <mergeCell ref="J31:J32"/>
    <mergeCell ref="K31:K32"/>
    <mergeCell ref="J14:J15"/>
    <mergeCell ref="K14:K15"/>
    <mergeCell ref="L14:L15"/>
    <mergeCell ref="J21:J22"/>
    <mergeCell ref="K21:K22"/>
    <mergeCell ref="L21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Affissioni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Mario</cp:lastModifiedBy>
  <dcterms:created xsi:type="dcterms:W3CDTF">2021-01-14T08:47:36Z</dcterms:created>
  <dcterms:modified xsi:type="dcterms:W3CDTF">2023-12-11T11:29:45Z</dcterms:modified>
</cp:coreProperties>
</file>